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435"/>
  </bookViews>
  <sheets>
    <sheet name="31.12." sheetId="2" r:id="rId1"/>
  </sheets>
  <calcPr calcId="162913" iterateDelta="1E-4"/>
</workbook>
</file>

<file path=xl/calcChain.xml><?xml version="1.0" encoding="utf-8"?>
<calcChain xmlns="http://schemas.openxmlformats.org/spreadsheetml/2006/main">
  <c r="B78" i="2" l="1"/>
  <c r="B56" i="2"/>
  <c r="C73" i="2"/>
  <c r="B87" i="2" s="1"/>
  <c r="B89" i="2" s="1"/>
  <c r="B83" i="2" l="1"/>
  <c r="B85" i="2" l="1"/>
</calcChain>
</file>

<file path=xl/sharedStrings.xml><?xml version="1.0" encoding="utf-8"?>
<sst xmlns="http://schemas.openxmlformats.org/spreadsheetml/2006/main" count="100" uniqueCount="96">
  <si>
    <t xml:space="preserve"> Dárce</t>
  </si>
  <si>
    <t>Hodnota daru v Kč</t>
  </si>
  <si>
    <t>Finanční dar Kč</t>
  </si>
  <si>
    <t>Věcné dary</t>
  </si>
  <si>
    <t>CELKEM</t>
  </si>
  <si>
    <t>Dárce</t>
  </si>
  <si>
    <t>Věcný dar</t>
  </si>
  <si>
    <t>Miroslava Balounová</t>
  </si>
  <si>
    <t>Finanční dary celkem</t>
  </si>
  <si>
    <t>Kasičky nadační</t>
  </si>
  <si>
    <t>DMS</t>
  </si>
  <si>
    <t xml:space="preserve">Celkem </t>
  </si>
  <si>
    <t>Celkem finanční dary</t>
  </si>
  <si>
    <t>Kompenzační dary</t>
  </si>
  <si>
    <t>Vaše liga, z.s.</t>
  </si>
  <si>
    <t>Miller Milon Ing.</t>
  </si>
  <si>
    <t>Machurek Tomáš Mgr.</t>
  </si>
  <si>
    <t>Omega Krijcos, a.s.</t>
  </si>
  <si>
    <t>Linde Gas a.s.</t>
  </si>
  <si>
    <t>Rybenská Jana</t>
  </si>
  <si>
    <t>Modrý život</t>
  </si>
  <si>
    <t>Cihlář Stanislav</t>
  </si>
  <si>
    <t>Laně Tomáš</t>
  </si>
  <si>
    <t>občerstvení</t>
  </si>
  <si>
    <t>Nadace Martina Romana</t>
  </si>
  <si>
    <t xml:space="preserve">Dary nad 5 000 Kč </t>
  </si>
  <si>
    <t>Drobné dary do 5 000 Kč</t>
  </si>
  <si>
    <t>různí</t>
  </si>
  <si>
    <t>umělecké fotografie</t>
  </si>
  <si>
    <t>provozní spotřební materiál</t>
  </si>
  <si>
    <t>PŘEHLED DÁRCŮ 2016</t>
  </si>
  <si>
    <t>VEŘEJNÉ SBÍRKY 2016</t>
  </si>
  <si>
    <t>Pojišťovna České spořitelny, a.s., VIG</t>
  </si>
  <si>
    <t>ČEPS, a.s.</t>
  </si>
  <si>
    <t>Pražská energetika</t>
  </si>
  <si>
    <t>Pražská plynárenská Distribuce, a.s.</t>
  </si>
  <si>
    <t>NET4GAS, s.r.o.</t>
  </si>
  <si>
    <t>Havlíček Jan</t>
  </si>
  <si>
    <t>Stavební spořitelna ČS, a.s.</t>
  </si>
  <si>
    <t>Pojišťovna ČS, a.s., VIG - sbírka zaměstnanců</t>
  </si>
  <si>
    <t>AMO</t>
  </si>
  <si>
    <t>Centrum zdraví o.s.</t>
  </si>
  <si>
    <t>Brindley James C.A.</t>
  </si>
  <si>
    <t>Rebernaková Iveta</t>
  </si>
  <si>
    <t>Radev</t>
  </si>
  <si>
    <t>NOVICOM Praha</t>
  </si>
  <si>
    <t>Hájek Boušová</t>
  </si>
  <si>
    <t>BAUHAUS k.s.</t>
  </si>
  <si>
    <t>Pražská plynárenská, a.s.</t>
  </si>
  <si>
    <t>suroviny pro Abilympiádu 2016</t>
  </si>
  <si>
    <t>materiál pro Abilympiádu 2016</t>
  </si>
  <si>
    <t xml:space="preserve">osobní vůz Škoda Fabia </t>
  </si>
  <si>
    <t>Přehled přijatých darů nad 5.000,- Kč;  stav k 31.12.2016</t>
  </si>
  <si>
    <t>PŘEHLED PŘIJATÝCH VĚCNÝCH DARŮ;  stav k 31.12.2016</t>
  </si>
  <si>
    <t>PŘEHLED PŘIJATÝCH DARŮ  v Kč;  stav k 31.12.2016</t>
  </si>
  <si>
    <t>42 Financial Services a.s.</t>
  </si>
  <si>
    <t>Lesy ČR</t>
  </si>
  <si>
    <t>BNP Paribas</t>
  </si>
  <si>
    <t>Schrack Technik</t>
  </si>
  <si>
    <t>Český Aeroholding, a.s.</t>
  </si>
  <si>
    <t>OLYMPTOY s.r.o.</t>
  </si>
  <si>
    <t>Nadace Via</t>
  </si>
  <si>
    <t>ČSOB Asset Management</t>
  </si>
  <si>
    <t>Ferona, a.s.</t>
  </si>
  <si>
    <t>Lukáš Karel a kolektiv autorů Dif. Dg.</t>
  </si>
  <si>
    <t>KPMG ČR</t>
  </si>
  <si>
    <t>Finish, v.o.s.</t>
  </si>
  <si>
    <t>CONSEQ Investment Management</t>
  </si>
  <si>
    <t>EPOS OK s.r.o.</t>
  </si>
  <si>
    <t>I.S.C.SPORTS s.r.o.</t>
  </si>
  <si>
    <t>Zapletal Petr RNDr.</t>
  </si>
  <si>
    <t>Dukan Praha s.r.o.</t>
  </si>
  <si>
    <t>NEWTECH s.r.o.</t>
  </si>
  <si>
    <t>Parma Pavel</t>
  </si>
  <si>
    <t>Šilhavý Michal</t>
  </si>
  <si>
    <t>Šulc Petr Ing.</t>
  </si>
  <si>
    <t>Jelínková Romana</t>
  </si>
  <si>
    <t>Fiala Pavel</t>
  </si>
  <si>
    <t>Pavel Jan</t>
  </si>
  <si>
    <t>Gramblička Michal</t>
  </si>
  <si>
    <t>Křapková Ivana</t>
  </si>
  <si>
    <t>Běčák Ondřej</t>
  </si>
  <si>
    <t>Aquacentrum Praha s.p.</t>
  </si>
  <si>
    <t>Silmax, s.r.o.</t>
  </si>
  <si>
    <t>Tronic Control, s.r.o.</t>
  </si>
  <si>
    <t>CELKEM PŘIJATÉ DARY k 31.12.2016</t>
  </si>
  <si>
    <t xml:space="preserve">MK Plexi </t>
  </si>
  <si>
    <t>kasičky</t>
  </si>
  <si>
    <t>Ladislav Porcal</t>
  </si>
  <si>
    <t>iPad</t>
  </si>
  <si>
    <t>Meyra ČR s.r.o.</t>
  </si>
  <si>
    <t>kompenzační pomůcka</t>
  </si>
  <si>
    <t>Activa spol. s r.o.</t>
  </si>
  <si>
    <t>kancelářské potřeby</t>
  </si>
  <si>
    <t>Bike 3000 o.s.</t>
  </si>
  <si>
    <t>sportovní potřeby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</si>
</sst>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3" fillId="0" borderId="0" xfId="0" applyFont="1" applyBorder="1"/>
    <xf numFmtId="0" fontId="0" fillId="0" borderId="0" xfId="0" applyFont="1"/>
    <xf numFmtId="0" fontId="0" fillId="2" borderId="1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0" fillId="0" borderId="16" xfId="0" applyBorder="1"/>
    <xf numFmtId="3" fontId="3" fillId="0" borderId="0" xfId="0" applyNumberFormat="1" applyFont="1" applyBorder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9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0" fontId="1" fillId="0" borderId="8" xfId="0" applyFont="1" applyFill="1" applyBorder="1" applyAlignment="1">
      <alignment horizontal="center" wrapText="1"/>
    </xf>
    <xf numFmtId="4" fontId="1" fillId="0" borderId="24" xfId="0" applyNumberFormat="1" applyFont="1" applyFill="1" applyBorder="1" applyAlignment="1">
      <alignment horizontal="center" wrapText="1"/>
    </xf>
    <xf numFmtId="4" fontId="3" fillId="0" borderId="7" xfId="0" applyNumberFormat="1" applyFont="1" applyBorder="1"/>
    <xf numFmtId="4" fontId="4" fillId="0" borderId="7" xfId="0" applyNumberFormat="1" applyFont="1" applyBorder="1" applyAlignment="1">
      <alignment horizontal="right" wrapText="1"/>
    </xf>
    <xf numFmtId="4" fontId="4" fillId="0" borderId="17" xfId="0" applyNumberFormat="1" applyFont="1" applyBorder="1" applyAlignment="1">
      <alignment horizontal="right" wrapText="1"/>
    </xf>
    <xf numFmtId="4" fontId="3" fillId="2" borderId="7" xfId="0" applyNumberFormat="1" applyFont="1" applyFill="1" applyBorder="1" applyAlignment="1">
      <alignment horizontal="center"/>
    </xf>
    <xf numFmtId="4" fontId="3" fillId="0" borderId="11" xfId="0" applyNumberFormat="1" applyFont="1" applyBorder="1"/>
    <xf numFmtId="0" fontId="6" fillId="2" borderId="27" xfId="0" applyFont="1" applyFill="1" applyBorder="1" applyAlignment="1">
      <alignment horizontal="left" wrapText="1"/>
    </xf>
    <xf numFmtId="0" fontId="0" fillId="2" borderId="0" xfId="0" applyFill="1"/>
    <xf numFmtId="0" fontId="0" fillId="2" borderId="25" xfId="0" applyFill="1" applyBorder="1"/>
    <xf numFmtId="0" fontId="5" fillId="2" borderId="2" xfId="0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wrapText="1"/>
    </xf>
    <xf numFmtId="4" fontId="5" fillId="2" borderId="9" xfId="0" applyNumberFormat="1" applyFont="1" applyFill="1" applyBorder="1" applyAlignment="1">
      <alignment horizontal="right" wrapText="1"/>
    </xf>
    <xf numFmtId="4" fontId="0" fillId="2" borderId="23" xfId="0" applyNumberFormat="1" applyFill="1" applyBorder="1"/>
    <xf numFmtId="0" fontId="4" fillId="2" borderId="20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0" fillId="0" borderId="29" xfId="0" applyBorder="1"/>
    <xf numFmtId="0" fontId="0" fillId="2" borderId="1" xfId="0" applyFill="1" applyBorder="1"/>
    <xf numFmtId="3" fontId="0" fillId="2" borderId="22" xfId="0" applyNumberFormat="1" applyFill="1" applyBorder="1" applyAlignment="1">
      <alignment horizontal="left"/>
    </xf>
    <xf numFmtId="4" fontId="0" fillId="0" borderId="29" xfId="0" applyNumberFormat="1" applyBorder="1"/>
    <xf numFmtId="0" fontId="4" fillId="2" borderId="18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" fontId="4" fillId="2" borderId="5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wrapText="1"/>
    </xf>
    <xf numFmtId="4" fontId="4" fillId="2" borderId="17" xfId="0" applyNumberFormat="1" applyFont="1" applyFill="1" applyBorder="1" applyAlignment="1">
      <alignment horizontal="right" wrapText="1"/>
    </xf>
    <xf numFmtId="0" fontId="3" fillId="4" borderId="12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F85" sqref="F85"/>
    </sheetView>
  </sheetViews>
  <sheetFormatPr defaultRowHeight="15" x14ac:dyDescent="0.25"/>
  <cols>
    <col min="1" max="1" width="42.42578125" style="1" bestFit="1" customWidth="1"/>
    <col min="2" max="2" width="30.140625" style="1" bestFit="1" customWidth="1"/>
    <col min="3" max="3" width="17" style="1" bestFit="1" customWidth="1"/>
    <col min="4" max="5" width="9.140625" style="1"/>
    <col min="6" max="6" width="49.7109375" style="1" bestFit="1" customWidth="1"/>
    <col min="7" max="7" width="8" style="1" bestFit="1" customWidth="1"/>
    <col min="8" max="16384" width="9.140625" style="1"/>
  </cols>
  <sheetData>
    <row r="1" spans="1:8" x14ac:dyDescent="0.25">
      <c r="A1" s="45" t="s">
        <v>30</v>
      </c>
      <c r="B1" s="46"/>
    </row>
    <row r="2" spans="1:8" x14ac:dyDescent="0.25">
      <c r="A2" s="47" t="s">
        <v>52</v>
      </c>
      <c r="B2" s="48"/>
      <c r="G2" s="5"/>
      <c r="H2" s="6"/>
    </row>
    <row r="3" spans="1:8" ht="15.75" thickBot="1" x14ac:dyDescent="0.3">
      <c r="A3" s="17" t="s">
        <v>0</v>
      </c>
      <c r="B3" s="18" t="s">
        <v>2</v>
      </c>
      <c r="G3" s="5"/>
      <c r="H3" s="6"/>
    </row>
    <row r="4" spans="1:8" x14ac:dyDescent="0.25">
      <c r="A4" s="34" t="s">
        <v>32</v>
      </c>
      <c r="B4" s="37">
        <v>1330000</v>
      </c>
    </row>
    <row r="5" spans="1:8" x14ac:dyDescent="0.25">
      <c r="A5" s="34" t="s">
        <v>33</v>
      </c>
      <c r="B5" s="37">
        <v>524520</v>
      </c>
    </row>
    <row r="6" spans="1:8" x14ac:dyDescent="0.25">
      <c r="A6" s="34" t="s">
        <v>24</v>
      </c>
      <c r="B6" s="37">
        <v>210000</v>
      </c>
    </row>
    <row r="7" spans="1:8" x14ac:dyDescent="0.25">
      <c r="A7" s="34" t="s">
        <v>34</v>
      </c>
      <c r="B7" s="37">
        <v>200000</v>
      </c>
    </row>
    <row r="8" spans="1:8" x14ac:dyDescent="0.25">
      <c r="A8" s="34" t="s">
        <v>55</v>
      </c>
      <c r="B8" s="37">
        <v>188303</v>
      </c>
    </row>
    <row r="9" spans="1:8" x14ac:dyDescent="0.25">
      <c r="A9" s="34" t="s">
        <v>56</v>
      </c>
      <c r="B9" s="37">
        <v>150000</v>
      </c>
    </row>
    <row r="10" spans="1:8" x14ac:dyDescent="0.25">
      <c r="A10" s="34" t="s">
        <v>57</v>
      </c>
      <c r="B10" s="37">
        <v>100000</v>
      </c>
    </row>
    <row r="11" spans="1:8" x14ac:dyDescent="0.25">
      <c r="A11" s="34" t="s">
        <v>16</v>
      </c>
      <c r="B11" s="37">
        <v>96000</v>
      </c>
    </row>
    <row r="12" spans="1:8" x14ac:dyDescent="0.25">
      <c r="A12" s="34" t="s">
        <v>35</v>
      </c>
      <c r="B12" s="37">
        <v>90000</v>
      </c>
    </row>
    <row r="13" spans="1:8" x14ac:dyDescent="0.25">
      <c r="A13" s="34" t="s">
        <v>58</v>
      </c>
      <c r="B13" s="37">
        <v>90000</v>
      </c>
    </row>
    <row r="14" spans="1:8" x14ac:dyDescent="0.25">
      <c r="A14" s="34" t="s">
        <v>14</v>
      </c>
      <c r="B14" s="37">
        <v>89820</v>
      </c>
    </row>
    <row r="15" spans="1:8" x14ac:dyDescent="0.25">
      <c r="A15" s="34" t="s">
        <v>15</v>
      </c>
      <c r="B15" s="37">
        <v>89140</v>
      </c>
    </row>
    <row r="16" spans="1:8" x14ac:dyDescent="0.25">
      <c r="A16" s="34" t="s">
        <v>59</v>
      </c>
      <c r="B16" s="37">
        <v>80250</v>
      </c>
    </row>
    <row r="17" spans="1:2" x14ac:dyDescent="0.25">
      <c r="A17" s="34" t="s">
        <v>60</v>
      </c>
      <c r="B17" s="37">
        <v>67520</v>
      </c>
    </row>
    <row r="18" spans="1:2" x14ac:dyDescent="0.25">
      <c r="A18" s="34" t="s">
        <v>61</v>
      </c>
      <c r="B18" s="37">
        <v>60000</v>
      </c>
    </row>
    <row r="19" spans="1:2" x14ac:dyDescent="0.25">
      <c r="A19" s="34" t="s">
        <v>17</v>
      </c>
      <c r="B19" s="37">
        <v>60000</v>
      </c>
    </row>
    <row r="20" spans="1:2" x14ac:dyDescent="0.25">
      <c r="A20" s="34" t="s">
        <v>62</v>
      </c>
      <c r="B20" s="37">
        <v>50000</v>
      </c>
    </row>
    <row r="21" spans="1:2" x14ac:dyDescent="0.25">
      <c r="A21" s="34" t="s">
        <v>63</v>
      </c>
      <c r="B21" s="37">
        <v>50000</v>
      </c>
    </row>
    <row r="22" spans="1:2" x14ac:dyDescent="0.25">
      <c r="A22" s="34" t="s">
        <v>64</v>
      </c>
      <c r="B22" s="37">
        <v>50000</v>
      </c>
    </row>
    <row r="23" spans="1:2" x14ac:dyDescent="0.25">
      <c r="A23" s="34" t="s">
        <v>39</v>
      </c>
      <c r="B23" s="37">
        <v>44749</v>
      </c>
    </row>
    <row r="24" spans="1:2" x14ac:dyDescent="0.25">
      <c r="A24" s="34" t="s">
        <v>65</v>
      </c>
      <c r="B24" s="37">
        <v>37900</v>
      </c>
    </row>
    <row r="25" spans="1:2" x14ac:dyDescent="0.25">
      <c r="A25" s="34" t="s">
        <v>66</v>
      </c>
      <c r="B25" s="37">
        <v>30000</v>
      </c>
    </row>
    <row r="26" spans="1:2" x14ac:dyDescent="0.25">
      <c r="A26" s="34" t="s">
        <v>36</v>
      </c>
      <c r="B26" s="37">
        <v>30000</v>
      </c>
    </row>
    <row r="27" spans="1:2" x14ac:dyDescent="0.25">
      <c r="A27" s="34" t="s">
        <v>67</v>
      </c>
      <c r="B27" s="37">
        <v>25000</v>
      </c>
    </row>
    <row r="28" spans="1:2" x14ac:dyDescent="0.25">
      <c r="A28" s="34" t="s">
        <v>37</v>
      </c>
      <c r="B28" s="37">
        <v>25000</v>
      </c>
    </row>
    <row r="29" spans="1:2" x14ac:dyDescent="0.25">
      <c r="A29" s="34" t="s">
        <v>21</v>
      </c>
      <c r="B29" s="37">
        <v>24000</v>
      </c>
    </row>
    <row r="30" spans="1:2" x14ac:dyDescent="0.25">
      <c r="A30" s="34" t="s">
        <v>68</v>
      </c>
      <c r="B30" s="37">
        <v>20000</v>
      </c>
    </row>
    <row r="31" spans="1:2" x14ac:dyDescent="0.25">
      <c r="A31" s="34" t="s">
        <v>69</v>
      </c>
      <c r="B31" s="37">
        <v>20000</v>
      </c>
    </row>
    <row r="32" spans="1:2" x14ac:dyDescent="0.25">
      <c r="A32" s="34" t="s">
        <v>70</v>
      </c>
      <c r="B32" s="37">
        <v>20000</v>
      </c>
    </row>
    <row r="33" spans="1:2" x14ac:dyDescent="0.25">
      <c r="A33" s="34" t="s">
        <v>18</v>
      </c>
      <c r="B33" s="37">
        <v>18000</v>
      </c>
    </row>
    <row r="34" spans="1:2" x14ac:dyDescent="0.25">
      <c r="A34" s="34" t="s">
        <v>71</v>
      </c>
      <c r="B34" s="37">
        <v>15000</v>
      </c>
    </row>
    <row r="35" spans="1:2" x14ac:dyDescent="0.25">
      <c r="A35" s="34" t="s">
        <v>72</v>
      </c>
      <c r="B35" s="37">
        <v>15000</v>
      </c>
    </row>
    <row r="36" spans="1:2" x14ac:dyDescent="0.25">
      <c r="A36" s="34" t="s">
        <v>73</v>
      </c>
      <c r="B36" s="37">
        <v>15000</v>
      </c>
    </row>
    <row r="37" spans="1:2" x14ac:dyDescent="0.25">
      <c r="A37" s="34" t="s">
        <v>38</v>
      </c>
      <c r="B37" s="37">
        <v>15000</v>
      </c>
    </row>
    <row r="38" spans="1:2" x14ac:dyDescent="0.25">
      <c r="A38" s="34" t="s">
        <v>42</v>
      </c>
      <c r="B38" s="37">
        <v>12000</v>
      </c>
    </row>
    <row r="39" spans="1:2" x14ac:dyDescent="0.25">
      <c r="A39" s="34" t="s">
        <v>74</v>
      </c>
      <c r="B39" s="37">
        <v>12000</v>
      </c>
    </row>
    <row r="40" spans="1:2" x14ac:dyDescent="0.25">
      <c r="A40" s="34" t="s">
        <v>75</v>
      </c>
      <c r="B40" s="37">
        <v>12000</v>
      </c>
    </row>
    <row r="41" spans="1:2" x14ac:dyDescent="0.25">
      <c r="A41" s="34" t="s">
        <v>76</v>
      </c>
      <c r="B41" s="37">
        <v>11000</v>
      </c>
    </row>
    <row r="42" spans="1:2" x14ac:dyDescent="0.25">
      <c r="A42" s="34" t="s">
        <v>40</v>
      </c>
      <c r="B42" s="37">
        <v>10000</v>
      </c>
    </row>
    <row r="43" spans="1:2" x14ac:dyDescent="0.25">
      <c r="A43" s="34" t="s">
        <v>41</v>
      </c>
      <c r="B43" s="37">
        <v>10000</v>
      </c>
    </row>
    <row r="44" spans="1:2" x14ac:dyDescent="0.25">
      <c r="A44" s="34" t="s">
        <v>77</v>
      </c>
      <c r="B44" s="37">
        <v>10000</v>
      </c>
    </row>
    <row r="45" spans="1:2" x14ac:dyDescent="0.25">
      <c r="A45" s="34" t="s">
        <v>22</v>
      </c>
      <c r="B45" s="37">
        <v>10000</v>
      </c>
    </row>
    <row r="46" spans="1:2" x14ac:dyDescent="0.25">
      <c r="A46" s="34" t="s">
        <v>78</v>
      </c>
      <c r="B46" s="37">
        <v>10000</v>
      </c>
    </row>
    <row r="47" spans="1:2" x14ac:dyDescent="0.25">
      <c r="A47" s="34" t="s">
        <v>19</v>
      </c>
      <c r="B47" s="37">
        <v>10000</v>
      </c>
    </row>
    <row r="48" spans="1:2" x14ac:dyDescent="0.25">
      <c r="A48" s="34" t="s">
        <v>79</v>
      </c>
      <c r="B48" s="37">
        <v>8750</v>
      </c>
    </row>
    <row r="49" spans="1:18" x14ac:dyDescent="0.25">
      <c r="A49" s="34" t="s">
        <v>80</v>
      </c>
      <c r="B49" s="37">
        <v>8000</v>
      </c>
    </row>
    <row r="50" spans="1:18" x14ac:dyDescent="0.25">
      <c r="A50" s="34" t="s">
        <v>81</v>
      </c>
      <c r="B50" s="37">
        <v>6000</v>
      </c>
    </row>
    <row r="51" spans="1:18" x14ac:dyDescent="0.25">
      <c r="A51" s="34" t="s">
        <v>20</v>
      </c>
      <c r="B51" s="37">
        <v>5868.37</v>
      </c>
    </row>
    <row r="52" spans="1:18" x14ac:dyDescent="0.25">
      <c r="A52" s="34" t="s">
        <v>82</v>
      </c>
      <c r="B52" s="37">
        <v>5000</v>
      </c>
    </row>
    <row r="53" spans="1:18" x14ac:dyDescent="0.25">
      <c r="A53" s="34" t="s">
        <v>43</v>
      </c>
      <c r="B53" s="37">
        <v>5000</v>
      </c>
    </row>
    <row r="54" spans="1:18" x14ac:dyDescent="0.25">
      <c r="A54" s="34" t="s">
        <v>83</v>
      </c>
      <c r="B54" s="37">
        <v>5000</v>
      </c>
    </row>
    <row r="55" spans="1:18" ht="15.75" thickBot="1" x14ac:dyDescent="0.3">
      <c r="A55" s="34" t="s">
        <v>84</v>
      </c>
      <c r="B55" s="37">
        <v>5000</v>
      </c>
    </row>
    <row r="56" spans="1:18" ht="15.75" thickBot="1" x14ac:dyDescent="0.3">
      <c r="A56" s="8" t="s">
        <v>4</v>
      </c>
      <c r="B56" s="19">
        <f>SUM(B4:B55)</f>
        <v>4085820.37</v>
      </c>
    </row>
    <row r="57" spans="1:18" ht="15.75" thickBot="1" x14ac:dyDescent="0.3">
      <c r="A57" s="3"/>
      <c r="B57" s="4"/>
    </row>
    <row r="58" spans="1:18" ht="15.75" thickBot="1" x14ac:dyDescent="0.3">
      <c r="A58" s="49" t="s">
        <v>53</v>
      </c>
      <c r="B58" s="50"/>
      <c r="C58" s="51"/>
    </row>
    <row r="59" spans="1:18" ht="15.75" thickBot="1" x14ac:dyDescent="0.3">
      <c r="A59" s="32" t="s">
        <v>5</v>
      </c>
      <c r="B59" s="33" t="s">
        <v>6</v>
      </c>
      <c r="C59" s="22" t="s">
        <v>1</v>
      </c>
    </row>
    <row r="60" spans="1:18" s="25" customFormat="1" x14ac:dyDescent="0.25">
      <c r="A60" s="26" t="s">
        <v>7</v>
      </c>
      <c r="B60" s="36" t="s">
        <v>23</v>
      </c>
      <c r="C60" s="31">
        <v>60500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25" customFormat="1" ht="15.75" x14ac:dyDescent="0.25">
      <c r="A61" s="26" t="s">
        <v>44</v>
      </c>
      <c r="B61" s="24" t="s">
        <v>23</v>
      </c>
      <c r="C61" s="31">
        <v>1987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25" customFormat="1" ht="15.75" x14ac:dyDescent="0.25">
      <c r="A62" s="26" t="s">
        <v>45</v>
      </c>
      <c r="B62" s="24" t="s">
        <v>49</v>
      </c>
      <c r="C62" s="31">
        <v>2958.63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25" customFormat="1" ht="15.75" x14ac:dyDescent="0.25">
      <c r="A63" s="26" t="s">
        <v>46</v>
      </c>
      <c r="B63" s="24" t="s">
        <v>23</v>
      </c>
      <c r="C63" s="31">
        <v>1672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25" customFormat="1" ht="15.75" x14ac:dyDescent="0.25">
      <c r="A64" s="26" t="s">
        <v>47</v>
      </c>
      <c r="B64" s="24" t="s">
        <v>50</v>
      </c>
      <c r="C64" s="31">
        <v>7111.2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25" customFormat="1" ht="15.75" x14ac:dyDescent="0.25">
      <c r="A65" s="26" t="s">
        <v>48</v>
      </c>
      <c r="B65" s="24" t="s">
        <v>51</v>
      </c>
      <c r="C65" s="31">
        <v>43200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25" customFormat="1" ht="15.75" x14ac:dyDescent="0.25">
      <c r="A66" s="26" t="s">
        <v>86</v>
      </c>
      <c r="B66" s="24" t="s">
        <v>87</v>
      </c>
      <c r="C66" s="31">
        <v>15099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25" customFormat="1" ht="15.75" x14ac:dyDescent="0.25">
      <c r="A67" s="26" t="s">
        <v>88</v>
      </c>
      <c r="B67" s="24" t="s">
        <v>89</v>
      </c>
      <c r="C67" s="31">
        <v>12899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25" customFormat="1" ht="15.75" x14ac:dyDescent="0.25">
      <c r="A68" s="26" t="s">
        <v>90</v>
      </c>
      <c r="B68" s="24" t="s">
        <v>91</v>
      </c>
      <c r="C68" s="31">
        <v>2990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25" customFormat="1" ht="15.75" x14ac:dyDescent="0.25">
      <c r="A69" s="26" t="s">
        <v>92</v>
      </c>
      <c r="B69" s="24" t="s">
        <v>93</v>
      </c>
      <c r="C69" s="31">
        <v>12570.45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s="25" customFormat="1" ht="15.75" x14ac:dyDescent="0.25">
      <c r="A70" s="26" t="s">
        <v>94</v>
      </c>
      <c r="B70" s="24" t="s">
        <v>95</v>
      </c>
      <c r="C70" s="31">
        <v>3000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25" customFormat="1" ht="15.75" x14ac:dyDescent="0.25">
      <c r="A71" s="35" t="s">
        <v>27</v>
      </c>
      <c r="B71" s="24" t="s">
        <v>28</v>
      </c>
      <c r="C71" s="31">
        <v>563100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s="25" customFormat="1" ht="15.75" x14ac:dyDescent="0.25">
      <c r="A72" s="35" t="s">
        <v>27</v>
      </c>
      <c r="B72" s="24" t="s">
        <v>29</v>
      </c>
      <c r="C72" s="31">
        <v>67475.8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thickBot="1" x14ac:dyDescent="0.3">
      <c r="A73" s="9" t="s">
        <v>4</v>
      </c>
      <c r="B73" s="10"/>
      <c r="C73" s="23">
        <f>SUM(C60:C72)</f>
        <v>794563.08000000007</v>
      </c>
    </row>
    <row r="74" spans="1:18" ht="15.75" thickBot="1" x14ac:dyDescent="0.3">
      <c r="A74" s="3"/>
      <c r="B74" s="2"/>
      <c r="C74" s="11"/>
    </row>
    <row r="75" spans="1:18" ht="15" customHeight="1" thickBot="1" x14ac:dyDescent="0.3">
      <c r="A75" s="52" t="s">
        <v>54</v>
      </c>
      <c r="B75" s="53"/>
      <c r="C75" s="11"/>
    </row>
    <row r="76" spans="1:18" s="25" customFormat="1" x14ac:dyDescent="0.25">
      <c r="A76" s="7" t="s">
        <v>25</v>
      </c>
      <c r="B76" s="31">
        <v>4085820.37</v>
      </c>
      <c r="C76" s="1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s="25" customFormat="1" ht="15.75" thickBot="1" x14ac:dyDescent="0.3">
      <c r="A77" s="7" t="s">
        <v>26</v>
      </c>
      <c r="B77" s="31">
        <v>100335</v>
      </c>
      <c r="C77" s="1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thickBot="1" x14ac:dyDescent="0.3">
      <c r="A78" s="15" t="s">
        <v>8</v>
      </c>
      <c r="B78" s="20">
        <f>B76+B77</f>
        <v>4186155.37</v>
      </c>
      <c r="C78" s="11"/>
    </row>
    <row r="79" spans="1:18" ht="15.75" thickBot="1" x14ac:dyDescent="0.3">
      <c r="A79" s="12"/>
      <c r="B79" s="13"/>
      <c r="C79" s="11"/>
    </row>
    <row r="80" spans="1:18" ht="15" customHeight="1" thickBot="1" x14ac:dyDescent="0.3">
      <c r="A80" s="38" t="s">
        <v>31</v>
      </c>
      <c r="B80" s="14"/>
      <c r="C80" s="11"/>
    </row>
    <row r="81" spans="1:18" s="25" customFormat="1" x14ac:dyDescent="0.25">
      <c r="A81" s="27" t="s">
        <v>9</v>
      </c>
      <c r="B81" s="28">
        <v>505141.65</v>
      </c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25" customFormat="1" ht="15" customHeight="1" thickBot="1" x14ac:dyDescent="0.3">
      <c r="A82" s="29" t="s">
        <v>10</v>
      </c>
      <c r="B82" s="30">
        <v>185335.5</v>
      </c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" customHeight="1" thickBot="1" x14ac:dyDescent="0.3">
      <c r="A83" s="15" t="s">
        <v>11</v>
      </c>
      <c r="B83" s="20">
        <f>B82+B81</f>
        <v>690477.15</v>
      </c>
      <c r="C83" s="11"/>
    </row>
    <row r="84" spans="1:18" ht="15" customHeight="1" thickBot="1" x14ac:dyDescent="0.3">
      <c r="A84" s="12"/>
      <c r="B84" s="16"/>
      <c r="C84" s="11"/>
    </row>
    <row r="85" spans="1:18" ht="15.75" thickBot="1" x14ac:dyDescent="0.3">
      <c r="A85" s="39" t="s">
        <v>12</v>
      </c>
      <c r="B85" s="21">
        <f>B78+B83</f>
        <v>4876632.5200000005</v>
      </c>
      <c r="C85" s="11"/>
    </row>
    <row r="86" spans="1:18" ht="15.75" thickBot="1" x14ac:dyDescent="0.3">
      <c r="A86" s="12"/>
      <c r="B86" s="13"/>
      <c r="C86" s="11"/>
    </row>
    <row r="87" spans="1:18" s="25" customFormat="1" x14ac:dyDescent="0.25">
      <c r="A87" s="40" t="s">
        <v>3</v>
      </c>
      <c r="B87" s="43">
        <f>C73</f>
        <v>794563.08000000007</v>
      </c>
      <c r="C87" s="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25" customFormat="1" ht="15.75" thickBot="1" x14ac:dyDescent="0.3">
      <c r="A88" s="41" t="s">
        <v>13</v>
      </c>
      <c r="B88" s="42">
        <v>52600</v>
      </c>
      <c r="C88" s="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25" customFormat="1" ht="15.75" thickBot="1" x14ac:dyDescent="0.3">
      <c r="A89" s="39" t="s">
        <v>85</v>
      </c>
      <c r="B89" s="44">
        <f>B85+B87+B88</f>
        <v>5723795.6000000006</v>
      </c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C90" s="11"/>
    </row>
    <row r="91" spans="1:18" x14ac:dyDescent="0.25">
      <c r="C91" s="11"/>
    </row>
  </sheetData>
  <sortState ref="A4:H63">
    <sortCondition descending="1" ref="B4:B63"/>
    <sortCondition ref="A4:A63"/>
  </sortState>
  <mergeCells count="4">
    <mergeCell ref="A1:B1"/>
    <mergeCell ref="A2:B2"/>
    <mergeCell ref="A58:C58"/>
    <mergeCell ref="A75:B7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31.12.</vt:lpstr>
    </vt:vector>
  </TitlesOfParts>
  <Company>JUS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Baláž, Petr</cp:lastModifiedBy>
  <cp:lastPrinted>2015-07-29T12:55:49Z</cp:lastPrinted>
  <dcterms:created xsi:type="dcterms:W3CDTF">2014-04-05T13:51:51Z</dcterms:created>
  <dcterms:modified xsi:type="dcterms:W3CDTF">2017-04-19T12:18:29Z</dcterms:modified>
</cp:coreProperties>
</file>