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YN_NJU\Sdílená data\MARKETING\WEB\Tabulky na web 2019\"/>
    </mc:Choice>
  </mc:AlternateContent>
  <bookViews>
    <workbookView xWindow="0" yWindow="0" windowWidth="28800" windowHeight="12435"/>
  </bookViews>
  <sheets>
    <sheet name="2019" sheetId="2" r:id="rId1"/>
  </sheets>
  <calcPr calcId="162913" iterateDelta="1E-4"/>
</workbook>
</file>

<file path=xl/calcChain.xml><?xml version="1.0" encoding="utf-8"?>
<calcChain xmlns="http://schemas.openxmlformats.org/spreadsheetml/2006/main">
  <c r="C72" i="2" l="1"/>
  <c r="B55" i="2" l="1"/>
  <c r="B75" i="2" l="1"/>
  <c r="B77" i="2" s="1"/>
  <c r="B82" i="2" l="1"/>
  <c r="B84" i="2" l="1"/>
  <c r="B88" i="2" s="1"/>
</calcChain>
</file>

<file path=xl/sharedStrings.xml><?xml version="1.0" encoding="utf-8"?>
<sst xmlns="http://schemas.openxmlformats.org/spreadsheetml/2006/main" count="99" uniqueCount="93">
  <si>
    <t xml:space="preserve"> Dárce</t>
  </si>
  <si>
    <t>Hodnota daru v Kč</t>
  </si>
  <si>
    <t>Finanční dar Kč</t>
  </si>
  <si>
    <t>Věcné dary</t>
  </si>
  <si>
    <t>CELKEM</t>
  </si>
  <si>
    <t>Dárce</t>
  </si>
  <si>
    <t>Věcný dar</t>
  </si>
  <si>
    <t>Finanční dary celkem</t>
  </si>
  <si>
    <t>Kasičky nadační</t>
  </si>
  <si>
    <t>DMS</t>
  </si>
  <si>
    <t xml:space="preserve">Celkem </t>
  </si>
  <si>
    <t>Celkem finanční dary</t>
  </si>
  <si>
    <t>Kompenzační dary</t>
  </si>
  <si>
    <t>Cihlář Stanislav</t>
  </si>
  <si>
    <t xml:space="preserve">Dary nad 5 000 Kč </t>
  </si>
  <si>
    <t>Drobné dary do 5 000 Kč</t>
  </si>
  <si>
    <t>ČEPS, a.s.</t>
  </si>
  <si>
    <t>Brindley James C.A.</t>
  </si>
  <si>
    <t>PENAM, a.s.</t>
  </si>
  <si>
    <t>NEWTECH s.r.o.</t>
  </si>
  <si>
    <t>Rybenská Jana</t>
  </si>
  <si>
    <t>Miller Miloň Ing.</t>
  </si>
  <si>
    <t>Radev</t>
  </si>
  <si>
    <t>BAUHAUS k.s.</t>
  </si>
  <si>
    <t>Nadace pojišťovny Kooperativa</t>
  </si>
  <si>
    <t>MAXI-TIP a.s.</t>
  </si>
  <si>
    <t>Mlejnská Jana, JUDr.</t>
  </si>
  <si>
    <t>Hrádela Karol, JUDr.</t>
  </si>
  <si>
    <t>Divokej Bill s.r.o.</t>
  </si>
  <si>
    <t>KPMG Česká republika</t>
  </si>
  <si>
    <t>Mačugová Dagmar</t>
  </si>
  <si>
    <t>BrainZone s.r.o.</t>
  </si>
  <si>
    <t>BrainZone Promotion</t>
  </si>
  <si>
    <t>BrainZone Services</t>
  </si>
  <si>
    <t>Ticketlive PRO s.r.o.</t>
  </si>
  <si>
    <t>Formánek Radek</t>
  </si>
  <si>
    <t>Mušálek Radek, Ing.</t>
  </si>
  <si>
    <t>VEŘEJNÉ SBÍRKY 2019</t>
  </si>
  <si>
    <t>PŘEHLED DÁRCŮ 2019</t>
  </si>
  <si>
    <t>RICOH CR s.r.o.</t>
  </si>
  <si>
    <t>Brindley Kamila</t>
  </si>
  <si>
    <t>Nadace ABF</t>
  </si>
  <si>
    <t>Víno Hruška</t>
  </si>
  <si>
    <t>Papírnictví AKM a.s.</t>
  </si>
  <si>
    <t>platební brána Daruj správně</t>
  </si>
  <si>
    <t>Novák Jaroslav</t>
  </si>
  <si>
    <t>Pražská energetika, a. s.</t>
  </si>
  <si>
    <t>European College of Sport Science</t>
  </si>
  <si>
    <t>BNP PARIBAS PERSONAL FINANCE</t>
  </si>
  <si>
    <t>Machurek Tomáš, Mgr.</t>
  </si>
  <si>
    <t xml:space="preserve">anonymní dárce </t>
  </si>
  <si>
    <t>Ferona a.s.</t>
  </si>
  <si>
    <t>Finish v.o.s.</t>
  </si>
  <si>
    <t>Olymptoy s.r.o.</t>
  </si>
  <si>
    <t>Conseq Investment Management</t>
  </si>
  <si>
    <t>Parma Pavel</t>
  </si>
  <si>
    <t>EPOS OK, s.r.o.</t>
  </si>
  <si>
    <t>Linde Material Handling</t>
  </si>
  <si>
    <t>I.S.C. Sports s.r.o.</t>
  </si>
  <si>
    <t>Kovářová Jiřina</t>
  </si>
  <si>
    <t>Scott Bader</t>
  </si>
  <si>
    <t>Jedlička Josef</t>
  </si>
  <si>
    <t>Kučera Tomáš</t>
  </si>
  <si>
    <t>Charbuláková Lenka</t>
  </si>
  <si>
    <t>Jezková Edita</t>
  </si>
  <si>
    <t>Křemenová Barbora</t>
  </si>
  <si>
    <t>Kratochvílová Jitka</t>
  </si>
  <si>
    <t>Vraj Pavel</t>
  </si>
  <si>
    <t>Běčák Ondřej, Mgr.</t>
  </si>
  <si>
    <t>Bedec Ladislav</t>
  </si>
  <si>
    <t>Čápová Štěpánka, Ing.</t>
  </si>
  <si>
    <t>Kraus Aleš</t>
  </si>
  <si>
    <t>Kučera Jan</t>
  </si>
  <si>
    <t>Machová Zuzana</t>
  </si>
  <si>
    <t>SILMAX, s.r.o.</t>
  </si>
  <si>
    <t>Přehled přijatých darů nad 5.000,- Kč;  stav k 31.12.2019</t>
  </si>
  <si>
    <t>PŘEHLED PŘIJATÝCH DARŮ  v Kč;  stav k 31.12.2019</t>
  </si>
  <si>
    <t>tiskové materiály</t>
  </si>
  <si>
    <t>Vaněk Václav Ing.</t>
  </si>
  <si>
    <t>paměťní známky Rudolf Jedlička</t>
  </si>
  <si>
    <t>kancelářské potřeby</t>
  </si>
  <si>
    <t>INTREA – PIKO, s.r.o.</t>
  </si>
  <si>
    <t>ACTIVA</t>
  </si>
  <si>
    <t>Abilympiáda 2019 - hračky</t>
  </si>
  <si>
    <t>video kamera s příslušenstvím</t>
  </si>
  <si>
    <t>pečivo</t>
  </si>
  <si>
    <t>Abilympiáda 2019</t>
  </si>
  <si>
    <t>Prázdniny nanečisto</t>
  </si>
  <si>
    <t>Koloběžka DEN</t>
  </si>
  <si>
    <t xml:space="preserve">prostor pro divadelní představení </t>
  </si>
  <si>
    <t>PŘEHLED PŘIJATÝCH VĚCNÝCH DARŮ;  stav k 31.12.2019</t>
  </si>
  <si>
    <t>občerstvení pro akce</t>
  </si>
  <si>
    <t>CELKEM PŘIJATÉ DARY k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</si>
</sst>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0" fillId="0" borderId="0" xfId="0"/>
    <xf numFmtId="0" fontId="0" fillId="0" borderId="0" xfId="0" applyBorder="1"/>
    <xf numFmtId="0" fontId="3" fillId="2" borderId="0" xfId="0" applyFont="1" applyFill="1" applyBorder="1"/>
    <xf numFmtId="4" fontId="3" fillId="2" borderId="0" xfId="0" applyNumberFormat="1" applyFont="1" applyFill="1" applyBorder="1"/>
    <xf numFmtId="0" fontId="0" fillId="2" borderId="1" xfId="0" applyFont="1" applyFill="1" applyBorder="1"/>
    <xf numFmtId="0" fontId="3" fillId="2" borderId="6" xfId="0" applyFont="1" applyFill="1" applyBorder="1"/>
    <xf numFmtId="3" fontId="3" fillId="0" borderId="0" xfId="0" applyNumberFormat="1" applyFont="1" applyBorder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0" fontId="1" fillId="0" borderId="8" xfId="0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4" fontId="3" fillId="0" borderId="7" xfId="0" applyNumberFormat="1" applyFont="1" applyBorder="1"/>
    <xf numFmtId="4" fontId="4" fillId="0" borderId="7" xfId="0" applyNumberFormat="1" applyFont="1" applyBorder="1" applyAlignment="1">
      <alignment horizontal="right" wrapText="1"/>
    </xf>
    <xf numFmtId="4" fontId="3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5" fillId="2" borderId="8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0" fillId="0" borderId="19" xfId="0" applyBorder="1"/>
    <xf numFmtId="0" fontId="4" fillId="2" borderId="14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" fontId="4" fillId="2" borderId="13" xfId="0" applyNumberFormat="1" applyFont="1" applyFill="1" applyBorder="1" applyAlignment="1">
      <alignment horizontal="right" wrapText="1"/>
    </xf>
    <xf numFmtId="0" fontId="0" fillId="0" borderId="18" xfId="0" applyBorder="1"/>
    <xf numFmtId="4" fontId="3" fillId="0" borderId="19" xfId="0" applyNumberFormat="1" applyFont="1" applyBorder="1"/>
    <xf numFmtId="0" fontId="5" fillId="2" borderId="20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4" fontId="4" fillId="2" borderId="5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 wrapText="1"/>
    </xf>
    <xf numFmtId="4" fontId="3" fillId="2" borderId="19" xfId="0" applyNumberFormat="1" applyFont="1" applyFill="1" applyBorder="1"/>
    <xf numFmtId="0" fontId="0" fillId="2" borderId="19" xfId="0" applyFill="1" applyBorder="1"/>
    <xf numFmtId="0" fontId="0" fillId="0" borderId="21" xfId="0" applyBorder="1"/>
    <xf numFmtId="4" fontId="4" fillId="2" borderId="7" xfId="0" applyNumberFormat="1" applyFont="1" applyFill="1" applyBorder="1" applyAlignment="1">
      <alignment horizontal="right" wrapText="1"/>
    </xf>
    <xf numFmtId="4" fontId="0" fillId="2" borderId="22" xfId="0" applyNumberFormat="1" applyFont="1" applyFill="1" applyBorder="1"/>
    <xf numFmtId="0" fontId="0" fillId="2" borderId="4" xfId="0" applyFont="1" applyFill="1" applyBorder="1"/>
    <xf numFmtId="4" fontId="0" fillId="2" borderId="5" xfId="0" applyNumberFormat="1" applyFill="1" applyBorder="1"/>
    <xf numFmtId="0" fontId="3" fillId="4" borderId="9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8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workbookViewId="0">
      <selection activeCell="A88" sqref="A88"/>
    </sheetView>
  </sheetViews>
  <sheetFormatPr defaultRowHeight="15" x14ac:dyDescent="0.25"/>
  <cols>
    <col min="1" max="1" width="40.28515625" style="1" customWidth="1"/>
    <col min="2" max="2" width="37.5703125" style="1" customWidth="1"/>
    <col min="3" max="3" width="17" style="1" bestFit="1" customWidth="1"/>
    <col min="4" max="16384" width="9.140625" style="1"/>
  </cols>
  <sheetData>
    <row r="1" spans="1:2" x14ac:dyDescent="0.25">
      <c r="A1" s="40" t="s">
        <v>38</v>
      </c>
      <c r="B1" s="41"/>
    </row>
    <row r="2" spans="1:2" x14ac:dyDescent="0.25">
      <c r="A2" s="42" t="s">
        <v>75</v>
      </c>
      <c r="B2" s="43"/>
    </row>
    <row r="3" spans="1:2" ht="15.75" thickBot="1" x14ac:dyDescent="0.3">
      <c r="A3" s="12" t="s">
        <v>0</v>
      </c>
      <c r="B3" s="13" t="s">
        <v>2</v>
      </c>
    </row>
    <row r="4" spans="1:2" x14ac:dyDescent="0.25">
      <c r="A4" s="21" t="s">
        <v>24</v>
      </c>
      <c r="B4" s="27">
        <v>2420000</v>
      </c>
    </row>
    <row r="5" spans="1:2" x14ac:dyDescent="0.25">
      <c r="A5" s="21" t="s">
        <v>45</v>
      </c>
      <c r="B5" s="27">
        <v>800000</v>
      </c>
    </row>
    <row r="6" spans="1:2" x14ac:dyDescent="0.25">
      <c r="A6" s="21" t="s">
        <v>16</v>
      </c>
      <c r="B6" s="27">
        <v>315000</v>
      </c>
    </row>
    <row r="7" spans="1:2" x14ac:dyDescent="0.25">
      <c r="A7" s="34" t="s">
        <v>46</v>
      </c>
      <c r="B7" s="27">
        <v>200000</v>
      </c>
    </row>
    <row r="8" spans="1:2" x14ac:dyDescent="0.25">
      <c r="A8" s="21" t="s">
        <v>47</v>
      </c>
      <c r="B8" s="27">
        <v>124005</v>
      </c>
    </row>
    <row r="9" spans="1:2" x14ac:dyDescent="0.25">
      <c r="A9" s="21" t="s">
        <v>29</v>
      </c>
      <c r="B9" s="27">
        <v>108802</v>
      </c>
    </row>
    <row r="10" spans="1:2" x14ac:dyDescent="0.25">
      <c r="A10" s="21" t="s">
        <v>48</v>
      </c>
      <c r="B10" s="27">
        <v>100000</v>
      </c>
    </row>
    <row r="11" spans="1:2" x14ac:dyDescent="0.25">
      <c r="A11" s="21" t="s">
        <v>25</v>
      </c>
      <c r="B11" s="27">
        <v>100000</v>
      </c>
    </row>
    <row r="12" spans="1:2" x14ac:dyDescent="0.25">
      <c r="A12" s="21" t="s">
        <v>49</v>
      </c>
      <c r="B12" s="27">
        <v>96000</v>
      </c>
    </row>
    <row r="13" spans="1:2" x14ac:dyDescent="0.25">
      <c r="A13" s="21" t="s">
        <v>50</v>
      </c>
      <c r="B13" s="27">
        <v>88405</v>
      </c>
    </row>
    <row r="14" spans="1:2" x14ac:dyDescent="0.25">
      <c r="A14" s="21" t="s">
        <v>44</v>
      </c>
      <c r="B14" s="27">
        <v>65462.74</v>
      </c>
    </row>
    <row r="15" spans="1:2" x14ac:dyDescent="0.25">
      <c r="A15" s="21" t="s">
        <v>51</v>
      </c>
      <c r="B15" s="27">
        <v>50000</v>
      </c>
    </row>
    <row r="16" spans="1:2" x14ac:dyDescent="0.25">
      <c r="A16" s="21" t="s">
        <v>26</v>
      </c>
      <c r="B16" s="27">
        <v>50000</v>
      </c>
    </row>
    <row r="17" spans="1:2" x14ac:dyDescent="0.25">
      <c r="A17" s="21" t="s">
        <v>52</v>
      </c>
      <c r="B17" s="27">
        <v>48000</v>
      </c>
    </row>
    <row r="18" spans="1:2" x14ac:dyDescent="0.25">
      <c r="A18" s="21" t="s">
        <v>53</v>
      </c>
      <c r="B18" s="27">
        <v>44000</v>
      </c>
    </row>
    <row r="19" spans="1:2" x14ac:dyDescent="0.25">
      <c r="A19" s="21" t="s">
        <v>54</v>
      </c>
      <c r="B19" s="27">
        <v>35000</v>
      </c>
    </row>
    <row r="20" spans="1:2" x14ac:dyDescent="0.25">
      <c r="A20" s="21" t="s">
        <v>55</v>
      </c>
      <c r="B20" s="27">
        <v>30000</v>
      </c>
    </row>
    <row r="21" spans="1:2" x14ac:dyDescent="0.25">
      <c r="A21" s="21" t="s">
        <v>27</v>
      </c>
      <c r="B21" s="27">
        <v>26242.2</v>
      </c>
    </row>
    <row r="22" spans="1:2" x14ac:dyDescent="0.25">
      <c r="A22" s="21" t="s">
        <v>56</v>
      </c>
      <c r="B22" s="27">
        <v>25000</v>
      </c>
    </row>
    <row r="23" spans="1:2" x14ac:dyDescent="0.25">
      <c r="A23" s="21" t="s">
        <v>57</v>
      </c>
      <c r="B23" s="27">
        <v>25000</v>
      </c>
    </row>
    <row r="24" spans="1:2" x14ac:dyDescent="0.25">
      <c r="A24" s="21" t="s">
        <v>13</v>
      </c>
      <c r="B24" s="27">
        <v>24000</v>
      </c>
    </row>
    <row r="25" spans="1:2" x14ac:dyDescent="0.25">
      <c r="A25" s="21" t="s">
        <v>30</v>
      </c>
      <c r="B25" s="27">
        <v>24000</v>
      </c>
    </row>
    <row r="26" spans="1:2" x14ac:dyDescent="0.25">
      <c r="A26" s="21" t="s">
        <v>21</v>
      </c>
      <c r="B26" s="27">
        <v>22040</v>
      </c>
    </row>
    <row r="27" spans="1:2" x14ac:dyDescent="0.25">
      <c r="A27" s="21" t="s">
        <v>17</v>
      </c>
      <c r="B27" s="27">
        <v>21000</v>
      </c>
    </row>
    <row r="28" spans="1:2" x14ac:dyDescent="0.25">
      <c r="A28" s="21" t="s">
        <v>58</v>
      </c>
      <c r="B28" s="27">
        <v>20000</v>
      </c>
    </row>
    <row r="29" spans="1:2" x14ac:dyDescent="0.25">
      <c r="A29" s="21" t="s">
        <v>59</v>
      </c>
      <c r="B29" s="27">
        <v>20000</v>
      </c>
    </row>
    <row r="30" spans="1:2" x14ac:dyDescent="0.25">
      <c r="A30" s="21" t="s">
        <v>19</v>
      </c>
      <c r="B30" s="27">
        <v>20000</v>
      </c>
    </row>
    <row r="31" spans="1:2" x14ac:dyDescent="0.25">
      <c r="A31" s="21" t="s">
        <v>28</v>
      </c>
      <c r="B31" s="27">
        <v>16000</v>
      </c>
    </row>
    <row r="32" spans="1:2" x14ac:dyDescent="0.25">
      <c r="A32" s="21" t="s">
        <v>60</v>
      </c>
      <c r="B32" s="27">
        <v>15375.56</v>
      </c>
    </row>
    <row r="33" spans="1:2" x14ac:dyDescent="0.25">
      <c r="A33" s="21" t="s">
        <v>61</v>
      </c>
      <c r="B33" s="27">
        <v>15000</v>
      </c>
    </row>
    <row r="34" spans="1:2" x14ac:dyDescent="0.25">
      <c r="A34" s="21" t="s">
        <v>29</v>
      </c>
      <c r="B34" s="27">
        <v>15000</v>
      </c>
    </row>
    <row r="35" spans="1:2" x14ac:dyDescent="0.25">
      <c r="A35" s="21" t="s">
        <v>62</v>
      </c>
      <c r="B35" s="27">
        <v>15000</v>
      </c>
    </row>
    <row r="36" spans="1:2" x14ac:dyDescent="0.25">
      <c r="A36" s="21" t="s">
        <v>63</v>
      </c>
      <c r="B36" s="27">
        <v>11000</v>
      </c>
    </row>
    <row r="37" spans="1:2" x14ac:dyDescent="0.25">
      <c r="A37" s="21" t="s">
        <v>31</v>
      </c>
      <c r="B37" s="27">
        <v>10000</v>
      </c>
    </row>
    <row r="38" spans="1:2" x14ac:dyDescent="0.25">
      <c r="A38" s="21" t="s">
        <v>32</v>
      </c>
      <c r="B38" s="27">
        <v>10000</v>
      </c>
    </row>
    <row r="39" spans="1:2" x14ac:dyDescent="0.25">
      <c r="A39" s="21" t="s">
        <v>33</v>
      </c>
      <c r="B39" s="27">
        <v>10000</v>
      </c>
    </row>
    <row r="40" spans="1:2" x14ac:dyDescent="0.25">
      <c r="A40" s="21" t="s">
        <v>64</v>
      </c>
      <c r="B40" s="27">
        <v>10000</v>
      </c>
    </row>
    <row r="41" spans="1:2" x14ac:dyDescent="0.25">
      <c r="A41" s="21" t="s">
        <v>20</v>
      </c>
      <c r="B41" s="27">
        <v>10000</v>
      </c>
    </row>
    <row r="42" spans="1:2" x14ac:dyDescent="0.25">
      <c r="A42" s="21" t="s">
        <v>34</v>
      </c>
      <c r="B42" s="27">
        <v>10000</v>
      </c>
    </row>
    <row r="43" spans="1:2" x14ac:dyDescent="0.25">
      <c r="A43" s="21" t="s">
        <v>65</v>
      </c>
      <c r="B43" s="27">
        <v>8050</v>
      </c>
    </row>
    <row r="44" spans="1:2" x14ac:dyDescent="0.25">
      <c r="A44" s="21" t="s">
        <v>66</v>
      </c>
      <c r="B44" s="27">
        <v>8000</v>
      </c>
    </row>
    <row r="45" spans="1:2" x14ac:dyDescent="0.25">
      <c r="A45" s="21" t="s">
        <v>35</v>
      </c>
      <c r="B45" s="27">
        <v>7000</v>
      </c>
    </row>
    <row r="46" spans="1:2" x14ac:dyDescent="0.25">
      <c r="A46" s="21" t="s">
        <v>67</v>
      </c>
      <c r="B46" s="27">
        <v>6500</v>
      </c>
    </row>
    <row r="47" spans="1:2" x14ac:dyDescent="0.25">
      <c r="A47" s="21" t="s">
        <v>68</v>
      </c>
      <c r="B47" s="27">
        <v>6000</v>
      </c>
    </row>
    <row r="48" spans="1:2" x14ac:dyDescent="0.25">
      <c r="A48" s="21" t="s">
        <v>69</v>
      </c>
      <c r="B48" s="27">
        <v>5929</v>
      </c>
    </row>
    <row r="49" spans="1:9" x14ac:dyDescent="0.25">
      <c r="A49" s="21" t="s">
        <v>70</v>
      </c>
      <c r="B49" s="27">
        <v>5000</v>
      </c>
    </row>
    <row r="50" spans="1:9" x14ac:dyDescent="0.25">
      <c r="A50" s="21" t="s">
        <v>71</v>
      </c>
      <c r="B50" s="27">
        <v>5000</v>
      </c>
    </row>
    <row r="51" spans="1:9" x14ac:dyDescent="0.25">
      <c r="A51" s="21" t="s">
        <v>72</v>
      </c>
      <c r="B51" s="27">
        <v>5000</v>
      </c>
    </row>
    <row r="52" spans="1:9" x14ac:dyDescent="0.25">
      <c r="A52" s="21" t="s">
        <v>73</v>
      </c>
      <c r="B52" s="27">
        <v>5000</v>
      </c>
    </row>
    <row r="53" spans="1:9" x14ac:dyDescent="0.25">
      <c r="A53" s="21" t="s">
        <v>36</v>
      </c>
      <c r="B53" s="27">
        <v>5000</v>
      </c>
    </row>
    <row r="54" spans="1:9" ht="15.75" thickBot="1" x14ac:dyDescent="0.3">
      <c r="A54" s="35" t="s">
        <v>74</v>
      </c>
      <c r="B54" s="27">
        <v>5000</v>
      </c>
    </row>
    <row r="55" spans="1:9" ht="15.75" thickBot="1" x14ac:dyDescent="0.3">
      <c r="A55" s="6" t="s">
        <v>4</v>
      </c>
      <c r="B55" s="14">
        <f>SUM(B4:B54)</f>
        <v>5120811.5</v>
      </c>
    </row>
    <row r="56" spans="1:9" ht="15.75" thickBot="1" x14ac:dyDescent="0.3">
      <c r="A56" s="3"/>
      <c r="B56" s="4"/>
    </row>
    <row r="57" spans="1:9" ht="15.75" thickBot="1" x14ac:dyDescent="0.3">
      <c r="A57" s="44" t="s">
        <v>90</v>
      </c>
      <c r="B57" s="45"/>
      <c r="C57" s="46"/>
    </row>
    <row r="58" spans="1:9" ht="15.75" thickBot="1" x14ac:dyDescent="0.3">
      <c r="A58" s="19" t="s">
        <v>5</v>
      </c>
      <c r="B58" s="20" t="s">
        <v>6</v>
      </c>
      <c r="C58" s="16" t="s">
        <v>1</v>
      </c>
    </row>
    <row r="59" spans="1:9" s="17" customFormat="1" x14ac:dyDescent="0.25">
      <c r="A59" s="21" t="s">
        <v>53</v>
      </c>
      <c r="B59" s="21" t="s">
        <v>83</v>
      </c>
      <c r="C59" s="39">
        <v>56000</v>
      </c>
      <c r="D59" s="1"/>
      <c r="E59" s="1"/>
      <c r="F59" s="1"/>
      <c r="G59" s="1"/>
      <c r="H59" s="1"/>
      <c r="I59" s="1"/>
    </row>
    <row r="60" spans="1:9" s="17" customFormat="1" x14ac:dyDescent="0.25">
      <c r="A60" s="34" t="s">
        <v>39</v>
      </c>
      <c r="B60" s="21" t="s">
        <v>77</v>
      </c>
      <c r="C60" s="39">
        <v>15888</v>
      </c>
      <c r="D60" s="1"/>
      <c r="E60" s="1"/>
      <c r="F60" s="1"/>
      <c r="G60" s="1"/>
      <c r="H60" s="1"/>
      <c r="I60" s="1"/>
    </row>
    <row r="61" spans="1:9" s="17" customFormat="1" x14ac:dyDescent="0.25">
      <c r="A61" s="21" t="s">
        <v>40</v>
      </c>
      <c r="B61" s="21" t="s">
        <v>84</v>
      </c>
      <c r="C61" s="39">
        <v>11000</v>
      </c>
      <c r="D61" s="1"/>
      <c r="E61" s="1"/>
      <c r="F61" s="1"/>
      <c r="G61" s="1"/>
      <c r="H61" s="1"/>
      <c r="I61" s="1"/>
    </row>
    <row r="62" spans="1:9" s="17" customFormat="1" x14ac:dyDescent="0.25">
      <c r="A62" s="21" t="s">
        <v>18</v>
      </c>
      <c r="B62" s="21" t="s">
        <v>85</v>
      </c>
      <c r="C62" s="39">
        <v>7531</v>
      </c>
      <c r="D62" s="1"/>
      <c r="E62" s="1"/>
      <c r="F62" s="1"/>
      <c r="G62" s="1"/>
      <c r="H62" s="1"/>
      <c r="I62" s="1"/>
    </row>
    <row r="63" spans="1:9" s="17" customFormat="1" x14ac:dyDescent="0.25">
      <c r="A63" s="21" t="s">
        <v>41</v>
      </c>
      <c r="B63" s="21" t="s">
        <v>89</v>
      </c>
      <c r="C63" s="39">
        <v>22300</v>
      </c>
      <c r="D63" s="1"/>
      <c r="E63" s="1"/>
      <c r="F63" s="1"/>
      <c r="G63" s="1"/>
      <c r="H63" s="1"/>
      <c r="I63" s="1"/>
    </row>
    <row r="64" spans="1:9" s="17" customFormat="1" x14ac:dyDescent="0.25">
      <c r="A64" s="34" t="s">
        <v>42</v>
      </c>
      <c r="B64" s="21" t="s">
        <v>91</v>
      </c>
      <c r="C64" s="39">
        <v>19884</v>
      </c>
      <c r="D64" s="1"/>
      <c r="E64" s="1"/>
      <c r="F64" s="1"/>
      <c r="G64" s="1"/>
      <c r="H64" s="1"/>
      <c r="I64" s="1"/>
    </row>
    <row r="65" spans="1:9" s="17" customFormat="1" x14ac:dyDescent="0.25">
      <c r="A65" s="21" t="s">
        <v>22</v>
      </c>
      <c r="B65" s="21" t="s">
        <v>86</v>
      </c>
      <c r="C65" s="39">
        <v>2446</v>
      </c>
      <c r="D65" s="1"/>
      <c r="E65" s="1"/>
      <c r="F65" s="1"/>
      <c r="G65" s="1"/>
      <c r="H65" s="1"/>
      <c r="I65" s="1"/>
    </row>
    <row r="66" spans="1:9" s="17" customFormat="1" x14ac:dyDescent="0.25">
      <c r="A66" s="21" t="s">
        <v>22</v>
      </c>
      <c r="B66" s="21" t="s">
        <v>87</v>
      </c>
      <c r="C66" s="39">
        <v>3629</v>
      </c>
      <c r="D66" s="1"/>
      <c r="E66" s="1"/>
      <c r="F66" s="1"/>
      <c r="G66" s="1"/>
      <c r="H66" s="1"/>
      <c r="I66" s="1"/>
    </row>
    <row r="67" spans="1:9" s="17" customFormat="1" x14ac:dyDescent="0.25">
      <c r="A67" s="21" t="s">
        <v>23</v>
      </c>
      <c r="B67" s="21" t="s">
        <v>86</v>
      </c>
      <c r="C67" s="39">
        <v>5072</v>
      </c>
      <c r="D67" s="1"/>
      <c r="E67" s="1"/>
      <c r="F67" s="1"/>
      <c r="G67" s="1"/>
      <c r="H67" s="1"/>
      <c r="I67" s="1"/>
    </row>
    <row r="68" spans="1:9" s="17" customFormat="1" x14ac:dyDescent="0.25">
      <c r="A68" s="21" t="s">
        <v>43</v>
      </c>
      <c r="B68" s="21" t="s">
        <v>86</v>
      </c>
      <c r="C68" s="39">
        <v>1226</v>
      </c>
      <c r="D68" s="1"/>
      <c r="E68" s="1"/>
      <c r="F68" s="1"/>
      <c r="G68" s="1"/>
      <c r="H68" s="1"/>
      <c r="I68" s="1"/>
    </row>
    <row r="69" spans="1:9" s="17" customFormat="1" x14ac:dyDescent="0.25">
      <c r="A69" s="21" t="s">
        <v>81</v>
      </c>
      <c r="B69" s="21" t="s">
        <v>88</v>
      </c>
      <c r="C69" s="39">
        <v>20924</v>
      </c>
      <c r="D69" s="1"/>
      <c r="E69" s="1"/>
      <c r="F69" s="1"/>
      <c r="G69" s="1"/>
      <c r="H69" s="1"/>
      <c r="I69" s="1"/>
    </row>
    <row r="70" spans="1:9" s="17" customFormat="1" x14ac:dyDescent="0.25">
      <c r="A70" s="21" t="s">
        <v>78</v>
      </c>
      <c r="B70" s="21" t="s">
        <v>79</v>
      </c>
      <c r="C70" s="39">
        <v>111562.5</v>
      </c>
      <c r="D70" s="1"/>
      <c r="E70" s="1"/>
      <c r="F70" s="1"/>
      <c r="G70" s="1"/>
      <c r="H70" s="1"/>
      <c r="I70" s="1"/>
    </row>
    <row r="71" spans="1:9" s="17" customFormat="1" ht="15.75" thickBot="1" x14ac:dyDescent="0.3">
      <c r="A71" s="21" t="s">
        <v>82</v>
      </c>
      <c r="B71" s="21" t="s">
        <v>80</v>
      </c>
      <c r="C71" s="39">
        <v>18553.580000000002</v>
      </c>
      <c r="D71" s="1"/>
      <c r="E71" s="1"/>
      <c r="F71" s="1"/>
      <c r="G71" s="1"/>
      <c r="H71" s="1"/>
      <c r="I71" s="1"/>
    </row>
    <row r="72" spans="1:9" ht="15.75" thickBot="1" x14ac:dyDescent="0.3">
      <c r="A72" s="6" t="s">
        <v>4</v>
      </c>
      <c r="B72" s="26"/>
      <c r="C72" s="14">
        <f>SUM(C59:C71)</f>
        <v>296016.08</v>
      </c>
    </row>
    <row r="73" spans="1:9" ht="15.75" thickBot="1" x14ac:dyDescent="0.3">
      <c r="A73" s="3"/>
      <c r="B73" s="2"/>
      <c r="C73" s="7"/>
    </row>
    <row r="74" spans="1:9" ht="15" customHeight="1" thickBot="1" x14ac:dyDescent="0.3">
      <c r="A74" s="47" t="s">
        <v>76</v>
      </c>
      <c r="B74" s="48"/>
      <c r="C74" s="7"/>
    </row>
    <row r="75" spans="1:9" s="17" customFormat="1" x14ac:dyDescent="0.25">
      <c r="A75" s="5" t="s">
        <v>14</v>
      </c>
      <c r="B75" s="37">
        <f>SUM(B55:B74)</f>
        <v>5120811.5</v>
      </c>
      <c r="C75" s="7"/>
      <c r="D75" s="1"/>
      <c r="E75" s="1"/>
      <c r="F75" s="1"/>
      <c r="G75" s="1"/>
      <c r="H75" s="1"/>
      <c r="I75" s="1"/>
    </row>
    <row r="76" spans="1:9" s="17" customFormat="1" ht="15.75" thickBot="1" x14ac:dyDescent="0.3">
      <c r="A76" s="38" t="s">
        <v>15</v>
      </c>
      <c r="B76" s="39">
        <v>130879.19</v>
      </c>
      <c r="C76" s="7"/>
      <c r="D76" s="1"/>
      <c r="E76" s="1"/>
      <c r="F76" s="1"/>
      <c r="G76" s="1"/>
      <c r="H76" s="1"/>
      <c r="I76" s="1"/>
    </row>
    <row r="77" spans="1:9" ht="15.75" thickBot="1" x14ac:dyDescent="0.3">
      <c r="A77" s="10" t="s">
        <v>7</v>
      </c>
      <c r="B77" s="36">
        <f>B75+B76</f>
        <v>5251690.6900000004</v>
      </c>
      <c r="C77" s="7"/>
    </row>
    <row r="78" spans="1:9" ht="15.75" thickBot="1" x14ac:dyDescent="0.3">
      <c r="A78" s="8"/>
      <c r="B78" s="9"/>
      <c r="C78" s="7"/>
    </row>
    <row r="79" spans="1:9" ht="15" customHeight="1" thickBot="1" x14ac:dyDescent="0.3">
      <c r="A79" s="29" t="s">
        <v>37</v>
      </c>
      <c r="B79" s="30"/>
      <c r="C79" s="7"/>
    </row>
    <row r="80" spans="1:9" s="17" customFormat="1" x14ac:dyDescent="0.25">
      <c r="A80" s="28" t="s">
        <v>8</v>
      </c>
      <c r="B80" s="33">
        <v>630857</v>
      </c>
      <c r="C80" s="7"/>
      <c r="D80" s="1"/>
      <c r="E80" s="1"/>
      <c r="F80" s="1"/>
      <c r="G80" s="1"/>
      <c r="H80" s="1"/>
      <c r="I80" s="1"/>
    </row>
    <row r="81" spans="1:9" s="17" customFormat="1" ht="15" customHeight="1" thickBot="1" x14ac:dyDescent="0.3">
      <c r="A81" s="18" t="s">
        <v>9</v>
      </c>
      <c r="B81" s="33">
        <v>53604</v>
      </c>
      <c r="C81" s="7"/>
      <c r="D81" s="1"/>
      <c r="E81" s="1"/>
      <c r="F81" s="1"/>
      <c r="G81" s="1"/>
      <c r="H81" s="1"/>
      <c r="I81" s="1"/>
    </row>
    <row r="82" spans="1:9" ht="15" customHeight="1" thickBot="1" x14ac:dyDescent="0.3">
      <c r="A82" s="10" t="s">
        <v>10</v>
      </c>
      <c r="B82" s="15">
        <f>B81+B80</f>
        <v>684461</v>
      </c>
      <c r="C82" s="7"/>
    </row>
    <row r="83" spans="1:9" ht="15" customHeight="1" thickBot="1" x14ac:dyDescent="0.3">
      <c r="A83" s="8"/>
      <c r="B83" s="11"/>
      <c r="C83" s="7"/>
    </row>
    <row r="84" spans="1:9" ht="15.75" thickBot="1" x14ac:dyDescent="0.3">
      <c r="A84" s="22" t="s">
        <v>11</v>
      </c>
      <c r="B84" s="25">
        <f>B77+B82</f>
        <v>5936151.6900000004</v>
      </c>
      <c r="C84" s="7"/>
    </row>
    <row r="85" spans="1:9" ht="15.75" thickBot="1" x14ac:dyDescent="0.3">
      <c r="A85" s="8"/>
      <c r="B85" s="9"/>
      <c r="C85" s="7"/>
    </row>
    <row r="86" spans="1:9" s="17" customFormat="1" x14ac:dyDescent="0.25">
      <c r="A86" s="23" t="s">
        <v>3</v>
      </c>
      <c r="B86" s="32">
        <v>296016.48</v>
      </c>
      <c r="C86" s="7"/>
      <c r="D86" s="1"/>
      <c r="E86" s="1"/>
      <c r="F86" s="1"/>
      <c r="G86" s="1"/>
      <c r="H86" s="1"/>
      <c r="I86" s="1"/>
    </row>
    <row r="87" spans="1:9" s="17" customFormat="1" ht="15.75" thickBot="1" x14ac:dyDescent="0.3">
      <c r="A87" s="24" t="s">
        <v>12</v>
      </c>
      <c r="B87" s="31">
        <v>33600</v>
      </c>
      <c r="C87" s="7"/>
      <c r="D87" s="1"/>
      <c r="E87" s="1"/>
      <c r="F87" s="1"/>
      <c r="G87" s="1"/>
      <c r="H87" s="1"/>
      <c r="I87" s="1"/>
    </row>
    <row r="88" spans="1:9" s="17" customFormat="1" ht="15.75" thickBot="1" x14ac:dyDescent="0.3">
      <c r="A88" s="22" t="s">
        <v>92</v>
      </c>
      <c r="B88" s="25">
        <f>B84+B86+B87</f>
        <v>6265768.1699999999</v>
      </c>
      <c r="C88" s="7"/>
      <c r="D88" s="1"/>
      <c r="E88" s="1"/>
      <c r="F88" s="1"/>
      <c r="G88" s="1"/>
      <c r="H88" s="1"/>
      <c r="I88" s="1"/>
    </row>
    <row r="89" spans="1:9" x14ac:dyDescent="0.25">
      <c r="C89" s="7"/>
    </row>
    <row r="90" spans="1:9" x14ac:dyDescent="0.25">
      <c r="C90" s="7"/>
    </row>
  </sheetData>
  <sortState ref="A4:H63">
    <sortCondition descending="1" ref="B4:B63"/>
    <sortCondition ref="A4:A63"/>
  </sortState>
  <mergeCells count="4">
    <mergeCell ref="A1:B1"/>
    <mergeCell ref="A2:B2"/>
    <mergeCell ref="A57:C57"/>
    <mergeCell ref="A74:B7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2019</vt:lpstr>
    </vt:vector>
  </TitlesOfParts>
  <Company>JUS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Zuzanka</cp:lastModifiedBy>
  <cp:lastPrinted>2015-07-29T12:55:49Z</cp:lastPrinted>
  <dcterms:created xsi:type="dcterms:W3CDTF">2014-04-05T13:51:51Z</dcterms:created>
  <dcterms:modified xsi:type="dcterms:W3CDTF">2020-01-27T09:26:13Z</dcterms:modified>
</cp:coreProperties>
</file>