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ka\Desktop\"/>
    </mc:Choice>
  </mc:AlternateContent>
  <bookViews>
    <workbookView xWindow="0" yWindow="0" windowWidth="28800" windowHeight="12435"/>
  </bookViews>
  <sheets>
    <sheet name="2023" sheetId="4" r:id="rId1"/>
  </sheets>
  <calcPr calcId="162913"/>
</workbook>
</file>

<file path=xl/calcChain.xml><?xml version="1.0" encoding="utf-8"?>
<calcChain xmlns="http://schemas.openxmlformats.org/spreadsheetml/2006/main">
  <c r="C90" i="4" l="1"/>
  <c r="B77" i="4"/>
  <c r="B93" i="4" s="1"/>
  <c r="B95" i="4" l="1"/>
  <c r="B100" i="4" s="1"/>
  <c r="B102" i="4" l="1"/>
  <c r="B106" i="4" s="1"/>
</calcChain>
</file>

<file path=xl/sharedStrings.xml><?xml version="1.0" encoding="utf-8"?>
<sst xmlns="http://schemas.openxmlformats.org/spreadsheetml/2006/main" count="113" uniqueCount="111">
  <si>
    <t xml:space="preserve"> Dárce</t>
  </si>
  <si>
    <t>Hodnota daru v Kč</t>
  </si>
  <si>
    <t>Finanční dar Kč</t>
  </si>
  <si>
    <t>Věcné dary</t>
  </si>
  <si>
    <t>CELKEM</t>
  </si>
  <si>
    <t>Dárce</t>
  </si>
  <si>
    <t>Věcný dar</t>
  </si>
  <si>
    <t>Finanční dary celkem</t>
  </si>
  <si>
    <t>Kasičky nadační</t>
  </si>
  <si>
    <t>DMS</t>
  </si>
  <si>
    <t xml:space="preserve">Celkem </t>
  </si>
  <si>
    <t>Celkem finanční dary</t>
  </si>
  <si>
    <t>Kompenzační dary</t>
  </si>
  <si>
    <t xml:space="preserve">Dary nad 5 000 Kč </t>
  </si>
  <si>
    <t>PENAM, a.s.</t>
  </si>
  <si>
    <t>platební brána Daruj správně</t>
  </si>
  <si>
    <t>občerstvení</t>
  </si>
  <si>
    <t>Dary do 5 000 Kč</t>
  </si>
  <si>
    <t>PŘEHLED DÁRCŮ 2023</t>
  </si>
  <si>
    <t>VEŘEJNÉ SBÍRKY 2023</t>
  </si>
  <si>
    <t>CELKEM PŘIJATÉ DARY k 30.6.2023</t>
  </si>
  <si>
    <t>OLYMPTOY, s.r.o.</t>
  </si>
  <si>
    <t>Emco spol. s r.o.</t>
  </si>
  <si>
    <t>BAUHAUS k.s.</t>
  </si>
  <si>
    <t>Nadační fond Albert</t>
  </si>
  <si>
    <t>hračky</t>
  </si>
  <si>
    <t>cereální výrobky</t>
  </si>
  <si>
    <t>materiál pro dřevodílnu</t>
  </si>
  <si>
    <t>Pražská energetika, a.s.</t>
  </si>
  <si>
    <t>Erste Asset Management GmbH, pobočka Česká republika</t>
  </si>
  <si>
    <t>Hyanová Eva</t>
  </si>
  <si>
    <t>Procházková Jana</t>
  </si>
  <si>
    <t>Kirchen Václav, MUDr.</t>
  </si>
  <si>
    <t>Polívka Jan, Ing.</t>
  </si>
  <si>
    <t>Knoll Zbyněk</t>
  </si>
  <si>
    <t>Klapetek Zdeněk, Ing.</t>
  </si>
  <si>
    <t>Únětický pivovar a.s.</t>
  </si>
  <si>
    <t>Miller Miloň Ing.</t>
  </si>
  <si>
    <t>1. ScioŠkola Praha</t>
  </si>
  <si>
    <t>Nardelli Libor</t>
  </si>
  <si>
    <t>Fulín Zdeněk, Ing.</t>
  </si>
  <si>
    <t>Hrivňák Tomáš, Ing.</t>
  </si>
  <si>
    <t>Kulhánek Jan, MUDr.</t>
  </si>
  <si>
    <t>Rybenská Jana, Ing.</t>
  </si>
  <si>
    <t>Zavřel Jiří</t>
  </si>
  <si>
    <t>City Street Games s.r.o.</t>
  </si>
  <si>
    <t>Kotouč Tomáš</t>
  </si>
  <si>
    <t>Myšák Miroslav</t>
  </si>
  <si>
    <t>Sucharda Petr</t>
  </si>
  <si>
    <t>Nadace Martina Romana</t>
  </si>
  <si>
    <t>ČSOB Asset Management, a.s., investiční společnost</t>
  </si>
  <si>
    <t xml:space="preserve">Národní účetní rada </t>
  </si>
  <si>
    <t xml:space="preserve">Machurek Tomáš, Mgr. </t>
  </si>
  <si>
    <t xml:space="preserve">Parma Pavel, Ing. </t>
  </si>
  <si>
    <t>Lesy České republiky</t>
  </si>
  <si>
    <t>Conseq Investment Management, a.s.</t>
  </si>
  <si>
    <t>AmRest Coffee s.r.o.</t>
  </si>
  <si>
    <t xml:space="preserve">Kovář Roman </t>
  </si>
  <si>
    <t>Adámková Kateřina</t>
  </si>
  <si>
    <t xml:space="preserve">ČSOB, a.s. </t>
  </si>
  <si>
    <t>Scott Bader Commonwealth Limited</t>
  </si>
  <si>
    <t>Jelínková Romana</t>
  </si>
  <si>
    <t>D.A.S. Rechtsschutz AG</t>
  </si>
  <si>
    <t>NEWTECH s.r.o.</t>
  </si>
  <si>
    <t>EPOS OK s.r.o.</t>
  </si>
  <si>
    <t>Škoda Auto Vysoká škola, o.p.s.</t>
  </si>
  <si>
    <t xml:space="preserve">Brindley James C.A. </t>
  </si>
  <si>
    <t xml:space="preserve">Cihlář Stanislav </t>
  </si>
  <si>
    <t xml:space="preserve">Mačugová Dagmar </t>
  </si>
  <si>
    <t xml:space="preserve">Toman Michal </t>
  </si>
  <si>
    <t>Pilat Kryštof</t>
  </si>
  <si>
    <t>BEKO TECHNOLOGIES s.r.o.</t>
  </si>
  <si>
    <t>EQUITA Consulting s.r.o.</t>
  </si>
  <si>
    <t>I.S.C. SPORTS s.r.o.</t>
  </si>
  <si>
    <t>AGROKOMODITY a.s.</t>
  </si>
  <si>
    <t>Coca-Cola HBC Česko a Slovensko, s. r. o.</t>
  </si>
  <si>
    <t>H.R.G. spol. s r.o.</t>
  </si>
  <si>
    <t>HLAS SRDCE, nadační fond</t>
  </si>
  <si>
    <t xml:space="preserve">Matejov David </t>
  </si>
  <si>
    <t>Zuzák Vladimír, Ing.</t>
  </si>
  <si>
    <t>Brindley Kamila</t>
  </si>
  <si>
    <t>Mach Roman</t>
  </si>
  <si>
    <t>Mlsna Petr, JUDr.</t>
  </si>
  <si>
    <t xml:space="preserve">Šťastný Karel </t>
  </si>
  <si>
    <t>Talasek Vojtěch</t>
  </si>
  <si>
    <t>Vraj Pavel</t>
  </si>
  <si>
    <t>Novák Michal, Ing.</t>
  </si>
  <si>
    <t>Kongresové centrum Praha</t>
  </si>
  <si>
    <t xml:space="preserve">Běčák Ondřej, Mgr. </t>
  </si>
  <si>
    <t xml:space="preserve">Club Med Development </t>
  </si>
  <si>
    <t>Hatáková Jana</t>
  </si>
  <si>
    <t>Vyskočilová Daniela</t>
  </si>
  <si>
    <t xml:space="preserve">Powerprom Centrum </t>
  </si>
  <si>
    <t xml:space="preserve">Jiříček Jaroslav, Ing. </t>
  </si>
  <si>
    <t>Karnold Radek</t>
  </si>
  <si>
    <t xml:space="preserve">Kornienková Hana </t>
  </si>
  <si>
    <t>Laně Tomáš</t>
  </si>
  <si>
    <t>Musil Lukáš</t>
  </si>
  <si>
    <t>Silmax s.r.o.</t>
  </si>
  <si>
    <t>Fórum dárců, z.s.</t>
  </si>
  <si>
    <t>Přehled přijatých darů nad 5.000,- Kč;  stav k 31.12.2023</t>
  </si>
  <si>
    <t>PŘEHLED PŘIJATÝCH DARŮ v Kč;  stav k 31.12.2023</t>
  </si>
  <si>
    <t>DHSV s.r.o.</t>
  </si>
  <si>
    <t>INTREA - PIKO spol. s r.o.</t>
  </si>
  <si>
    <t>ACTIVA spol. s r. o.</t>
  </si>
  <si>
    <t>MK PLEXI s.r.o.</t>
  </si>
  <si>
    <t>IT práce</t>
  </si>
  <si>
    <t>koloběžky a příslušenství</t>
  </si>
  <si>
    <t>kancelářské potřeby</t>
  </si>
  <si>
    <t>plastové pokladničky</t>
  </si>
  <si>
    <t>PŘEHLED PŘIJATÝCH VĚCNÝCH DARŮ;  stav k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</si>
</sst>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0" borderId="0" xfId="0"/>
    <xf numFmtId="0" fontId="3" fillId="2" borderId="5" xfId="0" applyFont="1" applyFill="1" applyBorder="1"/>
    <xf numFmtId="3" fontId="3" fillId="0" borderId="0" xfId="0" applyNumberFormat="1" applyFont="1" applyBorder="1"/>
    <xf numFmtId="0" fontId="4" fillId="0" borderId="5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4" fontId="1" fillId="0" borderId="15" xfId="0" applyNumberFormat="1" applyFont="1" applyFill="1" applyBorder="1" applyAlignment="1">
      <alignment horizontal="center" wrapText="1"/>
    </xf>
    <xf numFmtId="4" fontId="3" fillId="0" borderId="6" xfId="0" applyNumberFormat="1" applyFont="1" applyBorder="1"/>
    <xf numFmtId="4" fontId="0" fillId="2" borderId="14" xfId="0" applyNumberFormat="1" applyFill="1" applyBorder="1"/>
    <xf numFmtId="0" fontId="4" fillId="2" borderId="5" xfId="0" applyFont="1" applyFill="1" applyBorder="1" applyAlignment="1">
      <alignment wrapText="1"/>
    </xf>
    <xf numFmtId="3" fontId="5" fillId="0" borderId="6" xfId="0" applyNumberFormat="1" applyFont="1" applyBorder="1" applyAlignment="1">
      <alignment wrapText="1"/>
    </xf>
    <xf numFmtId="0" fontId="4" fillId="2" borderId="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4" fontId="3" fillId="2" borderId="19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2" borderId="20" xfId="0" applyFill="1" applyBorder="1"/>
    <xf numFmtId="0" fontId="0" fillId="0" borderId="22" xfId="0" applyBorder="1"/>
    <xf numFmtId="4" fontId="0" fillId="2" borderId="2" xfId="0" applyNumberFormat="1" applyFont="1" applyFill="1" applyBorder="1"/>
    <xf numFmtId="4" fontId="0" fillId="2" borderId="4" xfId="0" applyNumberFormat="1" applyFont="1" applyFill="1" applyBorder="1"/>
    <xf numFmtId="4" fontId="0" fillId="2" borderId="21" xfId="0" applyNumberFormat="1" applyFill="1" applyBorder="1"/>
    <xf numFmtId="0" fontId="0" fillId="2" borderId="3" xfId="0" applyFill="1" applyBorder="1"/>
    <xf numFmtId="0" fontId="5" fillId="2" borderId="16" xfId="0" applyFont="1" applyFill="1" applyBorder="1" applyAlignment="1">
      <alignment wrapText="1"/>
    </xf>
    <xf numFmtId="4" fontId="0" fillId="2" borderId="14" xfId="0" applyNumberFormat="1" applyFont="1" applyFill="1" applyBorder="1"/>
    <xf numFmtId="0" fontId="5" fillId="2" borderId="3" xfId="0" applyFont="1" applyFill="1" applyBorder="1" applyAlignment="1">
      <alignment wrapText="1"/>
    </xf>
    <xf numFmtId="0" fontId="0" fillId="2" borderId="3" xfId="0" applyFont="1" applyFill="1" applyBorder="1"/>
    <xf numFmtId="0" fontId="0" fillId="2" borderId="16" xfId="0" applyFont="1" applyFill="1" applyBorder="1"/>
    <xf numFmtId="4" fontId="3" fillId="2" borderId="6" xfId="0" applyNumberFormat="1" applyFont="1" applyFill="1" applyBorder="1"/>
    <xf numFmtId="4" fontId="4" fillId="2" borderId="6" xfId="0" applyNumberFormat="1" applyFont="1" applyFill="1" applyBorder="1" applyAlignment="1">
      <alignment wrapText="1"/>
    </xf>
    <xf numFmtId="0" fontId="0" fillId="2" borderId="23" xfId="0" applyFill="1" applyBorder="1"/>
    <xf numFmtId="0" fontId="0" fillId="0" borderId="24" xfId="0" applyBorder="1"/>
    <xf numFmtId="4" fontId="0" fillId="0" borderId="24" xfId="0" applyNumberFormat="1" applyBorder="1"/>
    <xf numFmtId="4" fontId="3" fillId="0" borderId="0" xfId="0" applyNumberFormat="1" applyFont="1"/>
    <xf numFmtId="0" fontId="3" fillId="4" borderId="8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6"/>
  <sheetViews>
    <sheetView tabSelected="1" workbookViewId="0">
      <selection activeCell="D98" sqref="D98"/>
    </sheetView>
  </sheetViews>
  <sheetFormatPr defaultRowHeight="15" x14ac:dyDescent="0.25"/>
  <cols>
    <col min="1" max="1" width="53" bestFit="1" customWidth="1"/>
    <col min="2" max="2" width="28.85546875" customWidth="1"/>
    <col min="3" max="3" width="18.140625" customWidth="1"/>
    <col min="4" max="4" width="11.42578125" bestFit="1" customWidth="1"/>
  </cols>
  <sheetData>
    <row r="1" spans="1:2" x14ac:dyDescent="0.25">
      <c r="A1" s="33" t="s">
        <v>18</v>
      </c>
      <c r="B1" s="34"/>
    </row>
    <row r="2" spans="1:2" x14ac:dyDescent="0.25">
      <c r="A2" s="35" t="s">
        <v>100</v>
      </c>
      <c r="B2" s="36"/>
    </row>
    <row r="3" spans="1:2" ht="15.75" thickBot="1" x14ac:dyDescent="0.3">
      <c r="A3" s="5" t="s">
        <v>0</v>
      </c>
      <c r="B3" s="6" t="s">
        <v>2</v>
      </c>
    </row>
    <row r="4" spans="1:2" s="1" customFormat="1" x14ac:dyDescent="0.25">
      <c r="A4" s="30" t="s">
        <v>15</v>
      </c>
      <c r="B4" s="31">
        <v>283313.21999999997</v>
      </c>
    </row>
    <row r="5" spans="1:2" x14ac:dyDescent="0.25">
      <c r="A5" s="30" t="s">
        <v>28</v>
      </c>
      <c r="B5" s="31">
        <v>200000</v>
      </c>
    </row>
    <row r="6" spans="1:2" s="1" customFormat="1" x14ac:dyDescent="0.25">
      <c r="A6" s="30" t="s">
        <v>49</v>
      </c>
      <c r="B6" s="31">
        <v>110000</v>
      </c>
    </row>
    <row r="7" spans="1:2" s="1" customFormat="1" x14ac:dyDescent="0.25">
      <c r="A7" s="30" t="s">
        <v>50</v>
      </c>
      <c r="B7" s="31">
        <v>100000</v>
      </c>
    </row>
    <row r="8" spans="1:2" s="1" customFormat="1" x14ac:dyDescent="0.25">
      <c r="A8" s="30" t="s">
        <v>51</v>
      </c>
      <c r="B8" s="31">
        <v>100000</v>
      </c>
    </row>
    <row r="9" spans="1:2" s="1" customFormat="1" x14ac:dyDescent="0.25">
      <c r="A9" s="30" t="s">
        <v>52</v>
      </c>
      <c r="B9" s="31">
        <v>96000</v>
      </c>
    </row>
    <row r="10" spans="1:2" s="1" customFormat="1" x14ac:dyDescent="0.25">
      <c r="A10" s="30" t="s">
        <v>53</v>
      </c>
      <c r="B10" s="31">
        <v>91377</v>
      </c>
    </row>
    <row r="11" spans="1:2" s="1" customFormat="1" x14ac:dyDescent="0.25">
      <c r="A11" s="30" t="s">
        <v>54</v>
      </c>
      <c r="B11" s="31">
        <v>90000</v>
      </c>
    </row>
    <row r="12" spans="1:2" s="1" customFormat="1" x14ac:dyDescent="0.25">
      <c r="A12" s="30" t="s">
        <v>32</v>
      </c>
      <c r="B12" s="31">
        <v>83092</v>
      </c>
    </row>
    <row r="13" spans="1:2" s="1" customFormat="1" x14ac:dyDescent="0.25">
      <c r="A13" s="30" t="s">
        <v>55</v>
      </c>
      <c r="B13" s="31">
        <v>80000</v>
      </c>
    </row>
    <row r="14" spans="1:2" s="1" customFormat="1" x14ac:dyDescent="0.25">
      <c r="A14" s="30" t="s">
        <v>56</v>
      </c>
      <c r="B14" s="31">
        <v>52500</v>
      </c>
    </row>
    <row r="15" spans="1:2" s="1" customFormat="1" x14ac:dyDescent="0.25">
      <c r="A15" s="30" t="s">
        <v>29</v>
      </c>
      <c r="B15" s="31">
        <v>50000</v>
      </c>
    </row>
    <row r="16" spans="1:2" x14ac:dyDescent="0.25">
      <c r="A16" s="30" t="s">
        <v>30</v>
      </c>
      <c r="B16" s="31">
        <v>50000</v>
      </c>
    </row>
    <row r="17" spans="1:2" x14ac:dyDescent="0.25">
      <c r="A17" s="30" t="s">
        <v>31</v>
      </c>
      <c r="B17" s="31">
        <v>50000</v>
      </c>
    </row>
    <row r="18" spans="1:2" x14ac:dyDescent="0.25">
      <c r="A18" s="30" t="s">
        <v>57</v>
      </c>
      <c r="B18" s="31">
        <v>40500</v>
      </c>
    </row>
    <row r="19" spans="1:2" x14ac:dyDescent="0.25">
      <c r="A19" s="30" t="s">
        <v>58</v>
      </c>
      <c r="B19" s="31">
        <v>40000</v>
      </c>
    </row>
    <row r="20" spans="1:2" x14ac:dyDescent="0.25">
      <c r="A20" s="30" t="s">
        <v>59</v>
      </c>
      <c r="B20" s="31">
        <v>35000</v>
      </c>
    </row>
    <row r="21" spans="1:2" x14ac:dyDescent="0.25">
      <c r="A21" s="30" t="s">
        <v>60</v>
      </c>
      <c r="B21" s="31">
        <v>34264.01</v>
      </c>
    </row>
    <row r="22" spans="1:2" x14ac:dyDescent="0.25">
      <c r="A22" s="30" t="s">
        <v>61</v>
      </c>
      <c r="B22" s="31">
        <v>33000</v>
      </c>
    </row>
    <row r="23" spans="1:2" x14ac:dyDescent="0.25">
      <c r="A23" s="30" t="s">
        <v>33</v>
      </c>
      <c r="B23" s="31">
        <v>30307</v>
      </c>
    </row>
    <row r="24" spans="1:2" x14ac:dyDescent="0.25">
      <c r="A24" s="30" t="s">
        <v>62</v>
      </c>
      <c r="B24" s="31">
        <v>30000</v>
      </c>
    </row>
    <row r="25" spans="1:2" x14ac:dyDescent="0.25">
      <c r="A25" s="30" t="s">
        <v>99</v>
      </c>
      <c r="B25" s="31">
        <v>30000</v>
      </c>
    </row>
    <row r="26" spans="1:2" x14ac:dyDescent="0.25">
      <c r="A26" s="30" t="s">
        <v>34</v>
      </c>
      <c r="B26" s="31">
        <v>30000</v>
      </c>
    </row>
    <row r="27" spans="1:2" s="1" customFormat="1" x14ac:dyDescent="0.25">
      <c r="A27" s="30" t="s">
        <v>63</v>
      </c>
      <c r="B27" s="31">
        <v>30000</v>
      </c>
    </row>
    <row r="28" spans="1:2" s="1" customFormat="1" x14ac:dyDescent="0.25">
      <c r="A28" s="30" t="s">
        <v>64</v>
      </c>
      <c r="B28" s="31">
        <v>25000</v>
      </c>
    </row>
    <row r="29" spans="1:2" x14ac:dyDescent="0.25">
      <c r="A29" s="30" t="s">
        <v>65</v>
      </c>
      <c r="B29" s="31">
        <v>25000</v>
      </c>
    </row>
    <row r="30" spans="1:2" x14ac:dyDescent="0.25">
      <c r="A30" s="30" t="s">
        <v>66</v>
      </c>
      <c r="B30" s="31">
        <v>24000</v>
      </c>
    </row>
    <row r="31" spans="1:2" s="1" customFormat="1" x14ac:dyDescent="0.25">
      <c r="A31" s="30" t="s">
        <v>67</v>
      </c>
      <c r="B31" s="31">
        <v>24000</v>
      </c>
    </row>
    <row r="32" spans="1:2" s="1" customFormat="1" x14ac:dyDescent="0.25">
      <c r="A32" s="30" t="s">
        <v>68</v>
      </c>
      <c r="B32" s="31">
        <v>24000</v>
      </c>
    </row>
    <row r="33" spans="1:2" s="1" customFormat="1" x14ac:dyDescent="0.25">
      <c r="A33" s="30" t="s">
        <v>69</v>
      </c>
      <c r="B33" s="31">
        <v>24000</v>
      </c>
    </row>
    <row r="34" spans="1:2" s="1" customFormat="1" x14ac:dyDescent="0.25">
      <c r="A34" s="30" t="s">
        <v>37</v>
      </c>
      <c r="B34" s="31">
        <v>23750</v>
      </c>
    </row>
    <row r="35" spans="1:2" s="1" customFormat="1" x14ac:dyDescent="0.25">
      <c r="A35" s="30" t="s">
        <v>70</v>
      </c>
      <c r="B35" s="31">
        <v>20500</v>
      </c>
    </row>
    <row r="36" spans="1:2" s="1" customFormat="1" x14ac:dyDescent="0.25">
      <c r="A36" s="30" t="s">
        <v>71</v>
      </c>
      <c r="B36" s="31">
        <v>20000</v>
      </c>
    </row>
    <row r="37" spans="1:2" s="1" customFormat="1" x14ac:dyDescent="0.25">
      <c r="A37" s="30" t="s">
        <v>72</v>
      </c>
      <c r="B37" s="31">
        <v>20000</v>
      </c>
    </row>
    <row r="38" spans="1:2" s="1" customFormat="1" x14ac:dyDescent="0.25">
      <c r="A38" s="30" t="s">
        <v>35</v>
      </c>
      <c r="B38" s="31">
        <v>20000</v>
      </c>
    </row>
    <row r="39" spans="1:2" s="1" customFormat="1" x14ac:dyDescent="0.25">
      <c r="A39" s="30" t="s">
        <v>73</v>
      </c>
      <c r="B39" s="31">
        <v>18000</v>
      </c>
    </row>
    <row r="40" spans="1:2" s="1" customFormat="1" x14ac:dyDescent="0.25">
      <c r="A40" s="30" t="s">
        <v>36</v>
      </c>
      <c r="B40" s="31">
        <v>17300</v>
      </c>
    </row>
    <row r="41" spans="1:2" s="1" customFormat="1" x14ac:dyDescent="0.25">
      <c r="A41" s="30" t="s">
        <v>74</v>
      </c>
      <c r="B41" s="31">
        <v>15000</v>
      </c>
    </row>
    <row r="42" spans="1:2" s="1" customFormat="1" x14ac:dyDescent="0.25">
      <c r="A42" s="30" t="s">
        <v>75</v>
      </c>
      <c r="B42" s="31">
        <v>15000</v>
      </c>
    </row>
    <row r="43" spans="1:2" s="1" customFormat="1" x14ac:dyDescent="0.25">
      <c r="A43" s="30" t="s">
        <v>76</v>
      </c>
      <c r="B43" s="31">
        <v>15000</v>
      </c>
    </row>
    <row r="44" spans="1:2" s="1" customFormat="1" x14ac:dyDescent="0.25">
      <c r="A44" s="30" t="s">
        <v>77</v>
      </c>
      <c r="B44" s="31">
        <v>15000</v>
      </c>
    </row>
    <row r="45" spans="1:2" s="1" customFormat="1" x14ac:dyDescent="0.25">
      <c r="A45" s="30" t="s">
        <v>38</v>
      </c>
      <c r="B45" s="31">
        <v>13000</v>
      </c>
    </row>
    <row r="46" spans="1:2" s="1" customFormat="1" x14ac:dyDescent="0.25">
      <c r="A46" s="30" t="s">
        <v>78</v>
      </c>
      <c r="B46" s="31">
        <v>12000</v>
      </c>
    </row>
    <row r="47" spans="1:2" s="1" customFormat="1" x14ac:dyDescent="0.25">
      <c r="A47" s="30" t="s">
        <v>39</v>
      </c>
      <c r="B47" s="31">
        <v>11150</v>
      </c>
    </row>
    <row r="48" spans="1:2" s="1" customFormat="1" x14ac:dyDescent="0.25">
      <c r="A48" s="30" t="s">
        <v>79</v>
      </c>
      <c r="B48" s="31">
        <v>10800</v>
      </c>
    </row>
    <row r="49" spans="1:2" s="1" customFormat="1" x14ac:dyDescent="0.25">
      <c r="A49" s="30" t="s">
        <v>80</v>
      </c>
      <c r="B49" s="31">
        <v>10000</v>
      </c>
    </row>
    <row r="50" spans="1:2" s="1" customFormat="1" x14ac:dyDescent="0.25">
      <c r="A50" s="30" t="s">
        <v>40</v>
      </c>
      <c r="B50" s="31">
        <v>10000</v>
      </c>
    </row>
    <row r="51" spans="1:2" s="1" customFormat="1" x14ac:dyDescent="0.25">
      <c r="A51" s="30" t="s">
        <v>41</v>
      </c>
      <c r="B51" s="31">
        <v>10000</v>
      </c>
    </row>
    <row r="52" spans="1:2" s="1" customFormat="1" x14ac:dyDescent="0.25">
      <c r="A52" s="30" t="s">
        <v>42</v>
      </c>
      <c r="B52" s="31">
        <v>10000</v>
      </c>
    </row>
    <row r="53" spans="1:2" s="1" customFormat="1" x14ac:dyDescent="0.25">
      <c r="A53" s="30" t="s">
        <v>81</v>
      </c>
      <c r="B53" s="31">
        <v>10000</v>
      </c>
    </row>
    <row r="54" spans="1:2" s="1" customFormat="1" x14ac:dyDescent="0.25">
      <c r="A54" s="30" t="s">
        <v>82</v>
      </c>
      <c r="B54" s="31">
        <v>10000</v>
      </c>
    </row>
    <row r="55" spans="1:2" s="1" customFormat="1" x14ac:dyDescent="0.25">
      <c r="A55" s="30" t="s">
        <v>43</v>
      </c>
      <c r="B55" s="31">
        <v>10000</v>
      </c>
    </row>
    <row r="56" spans="1:2" s="1" customFormat="1" x14ac:dyDescent="0.25">
      <c r="A56" s="30" t="s">
        <v>83</v>
      </c>
      <c r="B56" s="31">
        <v>10000</v>
      </c>
    </row>
    <row r="57" spans="1:2" s="1" customFormat="1" x14ac:dyDescent="0.25">
      <c r="A57" s="30" t="s">
        <v>84</v>
      </c>
      <c r="B57" s="31">
        <v>10000</v>
      </c>
    </row>
    <row r="58" spans="1:2" s="1" customFormat="1" x14ac:dyDescent="0.25">
      <c r="A58" s="30" t="s">
        <v>44</v>
      </c>
      <c r="B58" s="31">
        <v>10000</v>
      </c>
    </row>
    <row r="59" spans="1:2" s="1" customFormat="1" x14ac:dyDescent="0.25">
      <c r="A59" s="30" t="s">
        <v>85</v>
      </c>
      <c r="B59" s="31">
        <v>9900</v>
      </c>
    </row>
    <row r="60" spans="1:2" s="1" customFormat="1" x14ac:dyDescent="0.25">
      <c r="A60" s="30" t="s">
        <v>86</v>
      </c>
      <c r="B60" s="31">
        <v>9000</v>
      </c>
    </row>
    <row r="61" spans="1:2" s="1" customFormat="1" x14ac:dyDescent="0.25">
      <c r="A61" s="30" t="s">
        <v>87</v>
      </c>
      <c r="B61" s="31">
        <v>8000</v>
      </c>
    </row>
    <row r="62" spans="1:2" s="1" customFormat="1" x14ac:dyDescent="0.25">
      <c r="A62" s="30" t="s">
        <v>45</v>
      </c>
      <c r="B62" s="31">
        <v>7207</v>
      </c>
    </row>
    <row r="63" spans="1:2" s="1" customFormat="1" x14ac:dyDescent="0.25">
      <c r="A63" s="30" t="s">
        <v>88</v>
      </c>
      <c r="B63" s="31">
        <v>6000</v>
      </c>
    </row>
    <row r="64" spans="1:2" s="1" customFormat="1" x14ac:dyDescent="0.25">
      <c r="A64" s="30" t="s">
        <v>89</v>
      </c>
      <c r="B64" s="31">
        <v>6000</v>
      </c>
    </row>
    <row r="65" spans="1:3" s="1" customFormat="1" x14ac:dyDescent="0.25">
      <c r="A65" s="30" t="s">
        <v>90</v>
      </c>
      <c r="B65" s="31">
        <v>6000</v>
      </c>
    </row>
    <row r="66" spans="1:3" s="1" customFormat="1" x14ac:dyDescent="0.25">
      <c r="A66" s="30" t="s">
        <v>91</v>
      </c>
      <c r="B66" s="31">
        <v>5700</v>
      </c>
    </row>
    <row r="67" spans="1:3" s="1" customFormat="1" x14ac:dyDescent="0.25">
      <c r="A67" s="30" t="s">
        <v>92</v>
      </c>
      <c r="B67" s="31">
        <v>5500</v>
      </c>
    </row>
    <row r="68" spans="1:3" s="1" customFormat="1" x14ac:dyDescent="0.25">
      <c r="A68" s="30" t="s">
        <v>93</v>
      </c>
      <c r="B68" s="31">
        <v>5280</v>
      </c>
    </row>
    <row r="69" spans="1:3" s="1" customFormat="1" x14ac:dyDescent="0.25">
      <c r="A69" s="30" t="s">
        <v>94</v>
      </c>
      <c r="B69" s="31">
        <v>5000</v>
      </c>
    </row>
    <row r="70" spans="1:3" s="1" customFormat="1" x14ac:dyDescent="0.25">
      <c r="A70" s="30" t="s">
        <v>95</v>
      </c>
      <c r="B70" s="31">
        <v>5000</v>
      </c>
    </row>
    <row r="71" spans="1:3" s="1" customFormat="1" x14ac:dyDescent="0.25">
      <c r="A71" s="30" t="s">
        <v>46</v>
      </c>
      <c r="B71" s="31">
        <v>5000</v>
      </c>
    </row>
    <row r="72" spans="1:3" s="1" customFormat="1" x14ac:dyDescent="0.25">
      <c r="A72" s="30" t="s">
        <v>96</v>
      </c>
      <c r="B72" s="31">
        <v>5000</v>
      </c>
    </row>
    <row r="73" spans="1:3" s="1" customFormat="1" x14ac:dyDescent="0.25">
      <c r="A73" s="30" t="s">
        <v>97</v>
      </c>
      <c r="B73" s="31">
        <v>5000</v>
      </c>
    </row>
    <row r="74" spans="1:3" s="1" customFormat="1" x14ac:dyDescent="0.25">
      <c r="A74" s="30" t="s">
        <v>47</v>
      </c>
      <c r="B74" s="31">
        <v>5000</v>
      </c>
    </row>
    <row r="75" spans="1:3" s="1" customFormat="1" x14ac:dyDescent="0.25">
      <c r="A75" s="30" t="s">
        <v>98</v>
      </c>
      <c r="B75" s="31">
        <v>5000</v>
      </c>
    </row>
    <row r="76" spans="1:3" s="1" customFormat="1" ht="15.75" thickBot="1" x14ac:dyDescent="0.3">
      <c r="A76" s="30" t="s">
        <v>48</v>
      </c>
      <c r="B76" s="31">
        <v>5000</v>
      </c>
    </row>
    <row r="77" spans="1:3" ht="15.75" thickBot="1" x14ac:dyDescent="0.3">
      <c r="A77" s="2" t="s">
        <v>4</v>
      </c>
      <c r="B77" s="7">
        <f>SUM(B4:B76)</f>
        <v>2370440.23</v>
      </c>
    </row>
    <row r="78" spans="1:3" ht="15.75" thickBot="1" x14ac:dyDescent="0.3"/>
    <row r="79" spans="1:3" x14ac:dyDescent="0.25">
      <c r="A79" s="37" t="s">
        <v>110</v>
      </c>
      <c r="B79" s="38"/>
      <c r="C79" s="39"/>
    </row>
    <row r="80" spans="1:3" ht="15.75" thickBot="1" x14ac:dyDescent="0.3">
      <c r="A80" s="11" t="s">
        <v>5</v>
      </c>
      <c r="B80" s="12" t="s">
        <v>6</v>
      </c>
      <c r="C80" s="13" t="s">
        <v>1</v>
      </c>
    </row>
    <row r="81" spans="1:4" s="1" customFormat="1" x14ac:dyDescent="0.25">
      <c r="A81" s="29" t="s">
        <v>14</v>
      </c>
      <c r="B81" s="16" t="s">
        <v>16</v>
      </c>
      <c r="C81" s="8">
        <v>2500</v>
      </c>
    </row>
    <row r="82" spans="1:4" s="1" customFormat="1" x14ac:dyDescent="0.25">
      <c r="A82" s="21" t="s">
        <v>21</v>
      </c>
      <c r="B82" s="16" t="s">
        <v>25</v>
      </c>
      <c r="C82" s="20">
        <v>15395</v>
      </c>
    </row>
    <row r="83" spans="1:4" s="1" customFormat="1" x14ac:dyDescent="0.25">
      <c r="A83" s="21" t="s">
        <v>22</v>
      </c>
      <c r="B83" s="16" t="s">
        <v>26</v>
      </c>
      <c r="C83" s="20">
        <v>6570</v>
      </c>
    </row>
    <row r="84" spans="1:4" s="1" customFormat="1" x14ac:dyDescent="0.25">
      <c r="A84" s="21" t="s">
        <v>23</v>
      </c>
      <c r="B84" s="16" t="s">
        <v>27</v>
      </c>
      <c r="C84" s="20">
        <v>3931</v>
      </c>
    </row>
    <row r="85" spans="1:4" s="1" customFormat="1" x14ac:dyDescent="0.25">
      <c r="A85" s="21" t="s">
        <v>24</v>
      </c>
      <c r="B85" s="16" t="s">
        <v>16</v>
      </c>
      <c r="C85" s="20">
        <v>4500</v>
      </c>
    </row>
    <row r="86" spans="1:4" s="1" customFormat="1" x14ac:dyDescent="0.25">
      <c r="A86" s="21" t="s">
        <v>102</v>
      </c>
      <c r="B86" s="16" t="s">
        <v>106</v>
      </c>
      <c r="C86" s="20">
        <v>7260</v>
      </c>
    </row>
    <row r="87" spans="1:4" s="1" customFormat="1" x14ac:dyDescent="0.25">
      <c r="A87" s="21" t="s">
        <v>103</v>
      </c>
      <c r="B87" s="16" t="s">
        <v>107</v>
      </c>
      <c r="C87" s="20">
        <v>33983</v>
      </c>
    </row>
    <row r="88" spans="1:4" s="1" customFormat="1" x14ac:dyDescent="0.25">
      <c r="A88" s="21" t="s">
        <v>104</v>
      </c>
      <c r="B88" s="16" t="s">
        <v>108</v>
      </c>
      <c r="C88" s="20">
        <v>24848.73</v>
      </c>
    </row>
    <row r="89" spans="1:4" s="1" customFormat="1" ht="15.75" thickBot="1" x14ac:dyDescent="0.3">
      <c r="A89" s="21" t="s">
        <v>105</v>
      </c>
      <c r="B89" s="16" t="s">
        <v>109</v>
      </c>
      <c r="C89" s="20">
        <v>13386</v>
      </c>
    </row>
    <row r="90" spans="1:4" ht="15.75" thickBot="1" x14ac:dyDescent="0.3">
      <c r="A90" s="2" t="s">
        <v>4</v>
      </c>
      <c r="B90" s="17"/>
      <c r="C90" s="7">
        <f>SUM(C81:C89)</f>
        <v>112373.73</v>
      </c>
    </row>
    <row r="91" spans="1:4" ht="15.75" thickBot="1" x14ac:dyDescent="0.3"/>
    <row r="92" spans="1:4" ht="15.75" thickBot="1" x14ac:dyDescent="0.3">
      <c r="A92" s="40" t="s">
        <v>101</v>
      </c>
      <c r="B92" s="41"/>
    </row>
    <row r="93" spans="1:4" x14ac:dyDescent="0.25">
      <c r="A93" s="26" t="s">
        <v>13</v>
      </c>
      <c r="B93" s="23">
        <f>B77</f>
        <v>2370440.23</v>
      </c>
    </row>
    <row r="94" spans="1:4" ht="15.75" thickBot="1" x14ac:dyDescent="0.3">
      <c r="A94" s="25" t="s">
        <v>17</v>
      </c>
      <c r="B94" s="19">
        <v>437740.75</v>
      </c>
      <c r="D94" s="32"/>
    </row>
    <row r="95" spans="1:4" ht="15.75" thickBot="1" x14ac:dyDescent="0.3">
      <c r="A95" s="4" t="s">
        <v>7</v>
      </c>
      <c r="B95" s="7">
        <f>SUM(B93:B94)</f>
        <v>2808180.98</v>
      </c>
    </row>
    <row r="96" spans="1:4" ht="15.75" thickBot="1" x14ac:dyDescent="0.3"/>
    <row r="97" spans="1:4" s="1" customFormat="1" ht="15" customHeight="1" thickBot="1" x14ac:dyDescent="0.3">
      <c r="A97" s="9" t="s">
        <v>19</v>
      </c>
      <c r="B97" s="10"/>
      <c r="C97" s="3"/>
    </row>
    <row r="98" spans="1:4" x14ac:dyDescent="0.25">
      <c r="A98" s="22" t="s">
        <v>8</v>
      </c>
      <c r="B98" s="23">
        <v>1328191</v>
      </c>
      <c r="D98" s="1"/>
    </row>
    <row r="99" spans="1:4" ht="15.75" thickBot="1" x14ac:dyDescent="0.3">
      <c r="A99" s="24" t="s">
        <v>9</v>
      </c>
      <c r="B99" s="19">
        <v>89157</v>
      </c>
    </row>
    <row r="100" spans="1:4" ht="15.75" thickBot="1" x14ac:dyDescent="0.3">
      <c r="A100" s="4" t="s">
        <v>10</v>
      </c>
      <c r="B100" s="7">
        <f>SUM(B98:B99)</f>
        <v>1417348</v>
      </c>
    </row>
    <row r="101" spans="1:4" ht="15.75" thickBot="1" x14ac:dyDescent="0.3"/>
    <row r="102" spans="1:4" ht="15.75" thickBot="1" x14ac:dyDescent="0.3">
      <c r="A102" s="9" t="s">
        <v>11</v>
      </c>
      <c r="B102" s="27">
        <f>B95+B100</f>
        <v>4225528.9800000004</v>
      </c>
    </row>
    <row r="103" spans="1:4" ht="15.75" thickBot="1" x14ac:dyDescent="0.3"/>
    <row r="104" spans="1:4" x14ac:dyDescent="0.25">
      <c r="A104" s="15" t="s">
        <v>3</v>
      </c>
      <c r="B104" s="18">
        <v>112373.73</v>
      </c>
    </row>
    <row r="105" spans="1:4" ht="15.75" thickBot="1" x14ac:dyDescent="0.3">
      <c r="A105" s="14" t="s">
        <v>12</v>
      </c>
      <c r="B105" s="19">
        <v>0</v>
      </c>
    </row>
    <row r="106" spans="1:4" ht="15.75" thickBot="1" x14ac:dyDescent="0.3">
      <c r="A106" s="9" t="s">
        <v>20</v>
      </c>
      <c r="B106" s="28">
        <f>B102+B104+B105</f>
        <v>4337902.7100000009</v>
      </c>
    </row>
  </sheetData>
  <mergeCells count="4">
    <mergeCell ref="A1:B1"/>
    <mergeCell ref="A2:B2"/>
    <mergeCell ref="A79:C79"/>
    <mergeCell ref="A92:B9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Company>JUS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</dc:creator>
  <cp:lastModifiedBy>Zuzanka</cp:lastModifiedBy>
  <cp:lastPrinted>2021-08-27T09:06:44Z</cp:lastPrinted>
  <dcterms:created xsi:type="dcterms:W3CDTF">2014-04-05T13:51:51Z</dcterms:created>
  <dcterms:modified xsi:type="dcterms:W3CDTF">2024-04-10T08:00:42Z</dcterms:modified>
</cp:coreProperties>
</file>