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_NJU\Sdílená data\MARKETING\WEB\Tabulky na web 2026\1.pololetí\"/>
    </mc:Choice>
  </mc:AlternateContent>
  <xr:revisionPtr revIDLastSave="0" documentId="13_ncr:1_{F3ED7759-4578-40A5-B772-06D1724D21A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.pololetí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1" i="4" l="1"/>
  <c r="B69" i="4"/>
  <c r="B67" i="4"/>
  <c r="B39" i="4"/>
  <c r="B58" i="4" s="1"/>
  <c r="C54" i="4" l="1"/>
  <c r="B65" i="4"/>
  <c r="B60" i="4" l="1"/>
</calcChain>
</file>

<file path=xl/sharedStrings.xml><?xml version="1.0" encoding="utf-8"?>
<sst xmlns="http://schemas.openxmlformats.org/spreadsheetml/2006/main" count="77" uniqueCount="74">
  <si>
    <t xml:space="preserve"> Dárce</t>
  </si>
  <si>
    <t>Hodnota daru v Kč</t>
  </si>
  <si>
    <t>Věcné dary</t>
  </si>
  <si>
    <t>CELKEM</t>
  </si>
  <si>
    <t>Dárce</t>
  </si>
  <si>
    <t>Věcný dar</t>
  </si>
  <si>
    <t>Finanční dary celkem</t>
  </si>
  <si>
    <t>Kasičky nadační</t>
  </si>
  <si>
    <t>DMS</t>
  </si>
  <si>
    <t xml:space="preserve">Celkem </t>
  </si>
  <si>
    <t>Celkem finanční dary</t>
  </si>
  <si>
    <t>Kompenzační dary</t>
  </si>
  <si>
    <t xml:space="preserve">Dary nad 5 000 Kč </t>
  </si>
  <si>
    <t>Dary do 5 000 Kč</t>
  </si>
  <si>
    <t>DHSV s.r.o.</t>
  </si>
  <si>
    <t>IT práce</t>
  </si>
  <si>
    <t>pečivo</t>
  </si>
  <si>
    <t>medaile</t>
  </si>
  <si>
    <t>cereální výrobky</t>
  </si>
  <si>
    <t>Finanční dar v Kč</t>
  </si>
  <si>
    <t xml:space="preserve">Dino Toys s. r. o. </t>
  </si>
  <si>
    <t>ceny do soutěže</t>
  </si>
  <si>
    <t>BAUHAUS k.s.</t>
  </si>
  <si>
    <t>občerstvení na festival</t>
  </si>
  <si>
    <t>Zrno a Zrnko</t>
  </si>
  <si>
    <t>SABE, spol. s r.o.</t>
  </si>
  <si>
    <t>OZ Vyšehradská, s.r.o.</t>
  </si>
  <si>
    <t>ovoce</t>
  </si>
  <si>
    <t>DANTIK, s.r.o.</t>
  </si>
  <si>
    <t>grafické práce</t>
  </si>
  <si>
    <t>EMCO spol. s r.o.</t>
  </si>
  <si>
    <t>Crocodille ČR</t>
  </si>
  <si>
    <t>občerstvení</t>
  </si>
  <si>
    <t>PŘEHLED DÁRCŮ 2026</t>
  </si>
  <si>
    <t>VEŘEJNÉ SBÍRKY 2026</t>
  </si>
  <si>
    <t>CELKEM PŘIJATÉ DARY k 30.6.2026</t>
  </si>
  <si>
    <t>Moravec Václav</t>
  </si>
  <si>
    <t>Nadace Martina Romana</t>
  </si>
  <si>
    <t>R E G U L U S SPOL.</t>
  </si>
  <si>
    <t>Národní účetní rada</t>
  </si>
  <si>
    <t>Machurek Tomáš Mgr.</t>
  </si>
  <si>
    <t>Parma Pavel Ing.</t>
  </si>
  <si>
    <t>ČSOB, a.s.</t>
  </si>
  <si>
    <t>D.A.S. právní ochrana, pobočka ERGO Versicherung AG pro ČR</t>
  </si>
  <si>
    <t>NEWTECH s.r.o.</t>
  </si>
  <si>
    <t>Černá Karin MUDr.</t>
  </si>
  <si>
    <t>AmRest Coffee s.r.o.</t>
  </si>
  <si>
    <t>Cihlář Stanislav</t>
  </si>
  <si>
    <t>Kovář JAN</t>
  </si>
  <si>
    <t>Šemšej Matěj</t>
  </si>
  <si>
    <t xml:space="preserve">Brindley James C.A. </t>
  </si>
  <si>
    <t>Bridley Kamila</t>
  </si>
  <si>
    <t xml:space="preserve">Kongresové centrum Praha </t>
  </si>
  <si>
    <t>Gnanatheeswaran Jana</t>
  </si>
  <si>
    <t>Mačugová Dagmar</t>
  </si>
  <si>
    <t>Toman Michal</t>
  </si>
  <si>
    <t>Miller Miloň</t>
  </si>
  <si>
    <t>DDD Keicher s.r.o.</t>
  </si>
  <si>
    <t>Malý Jakub</t>
  </si>
  <si>
    <t>NOKcom servis</t>
  </si>
  <si>
    <t>Rybenská Jana</t>
  </si>
  <si>
    <t>Strnad Vladimír</t>
  </si>
  <si>
    <t>Molnariová Anna</t>
  </si>
  <si>
    <t>Holubová Šáka</t>
  </si>
  <si>
    <t>Novák Michal</t>
  </si>
  <si>
    <t>Tříska Miroslav</t>
  </si>
  <si>
    <t>Kmochová Marie</t>
  </si>
  <si>
    <t xml:space="preserve">Matejov David </t>
  </si>
  <si>
    <t>NOKcom s.r.o.</t>
  </si>
  <si>
    <t>Vrataj Pavel</t>
  </si>
  <si>
    <t>Winkelhofer Jan</t>
  </si>
  <si>
    <r>
      <t>PŘEHLED PŘIJATÝCH VĚCNÝCH DARŮ</t>
    </r>
    <r>
      <rPr>
        <sz val="11"/>
        <color theme="1"/>
        <rFont val="Calibri"/>
        <family val="2"/>
        <charset val="238"/>
        <scheme val="minor"/>
      </rPr>
      <t xml:space="preserve"> (stav k 30.6.2025)</t>
    </r>
  </si>
  <si>
    <r>
      <t xml:space="preserve">Přehled přijatých darů nad 5.000,- Kč </t>
    </r>
    <r>
      <rPr>
        <sz val="11"/>
        <color theme="1"/>
        <rFont val="Calibri"/>
        <family val="2"/>
        <charset val="238"/>
        <scheme val="minor"/>
      </rPr>
      <t xml:space="preserve"> (stav k 30.6.2026)</t>
    </r>
  </si>
  <si>
    <r>
      <t xml:space="preserve">PŘEHLED PŘIJATÝCH DARŮ v Kč </t>
    </r>
    <r>
      <rPr>
        <sz val="11"/>
        <color theme="1"/>
        <rFont val="Calibri"/>
        <family val="2"/>
        <charset val="238"/>
        <scheme val="minor"/>
      </rPr>
      <t xml:space="preserve"> (stav k 30.6.2026)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</si>
</sst>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0" xfId="0"/>
    <xf numFmtId="0" fontId="3" fillId="2" borderId="5" xfId="0" applyFont="1" applyFill="1" applyBorder="1"/>
    <xf numFmtId="3" fontId="3" fillId="0" borderId="0" xfId="0" applyNumberFormat="1" applyFont="1" applyBorder="1"/>
    <xf numFmtId="0" fontId="4" fillId="0" borderId="5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4" fontId="1" fillId="0" borderId="15" xfId="0" applyNumberFormat="1" applyFont="1" applyFill="1" applyBorder="1" applyAlignment="1">
      <alignment horizontal="center" wrapText="1"/>
    </xf>
    <xf numFmtId="4" fontId="3" fillId="0" borderId="6" xfId="0" applyNumberFormat="1" applyFont="1" applyBorder="1"/>
    <xf numFmtId="0" fontId="4" fillId="2" borderId="5" xfId="0" applyFont="1" applyFill="1" applyBorder="1" applyAlignment="1">
      <alignment wrapText="1"/>
    </xf>
    <xf numFmtId="3" fontId="5" fillId="0" borderId="6" xfId="0" applyNumberFormat="1" applyFont="1" applyBorder="1" applyAlignment="1">
      <alignment wrapText="1"/>
    </xf>
    <xf numFmtId="0" fontId="4" fillId="2" borderId="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4" fontId="3" fillId="2" borderId="19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4" fontId="0" fillId="2" borderId="2" xfId="0" applyNumberFormat="1" applyFont="1" applyFill="1" applyBorder="1"/>
    <xf numFmtId="4" fontId="0" fillId="2" borderId="4" xfId="0" applyNumberFormat="1" applyFont="1" applyFill="1" applyBorder="1"/>
    <xf numFmtId="0" fontId="5" fillId="2" borderId="16" xfId="0" applyFont="1" applyFill="1" applyBorder="1" applyAlignment="1">
      <alignment wrapText="1"/>
    </xf>
    <xf numFmtId="4" fontId="0" fillId="2" borderId="14" xfId="0" applyNumberFormat="1" applyFont="1" applyFill="1" applyBorder="1"/>
    <xf numFmtId="0" fontId="5" fillId="2" borderId="3" xfId="0" applyFont="1" applyFill="1" applyBorder="1" applyAlignment="1">
      <alignment wrapText="1"/>
    </xf>
    <xf numFmtId="0" fontId="0" fillId="2" borderId="3" xfId="0" applyFont="1" applyFill="1" applyBorder="1"/>
    <xf numFmtId="0" fontId="0" fillId="2" borderId="16" xfId="0" applyFont="1" applyFill="1" applyBorder="1"/>
    <xf numFmtId="4" fontId="3" fillId="2" borderId="6" xfId="0" applyNumberFormat="1" applyFont="1" applyFill="1" applyBorder="1"/>
    <xf numFmtId="4" fontId="4" fillId="2" borderId="6" xfId="0" applyNumberFormat="1" applyFont="1" applyFill="1" applyBorder="1" applyAlignment="1">
      <alignment wrapText="1"/>
    </xf>
    <xf numFmtId="4" fontId="3" fillId="0" borderId="0" xfId="0" applyNumberFormat="1" applyFont="1"/>
    <xf numFmtId="0" fontId="0" fillId="2" borderId="20" xfId="0" applyFill="1" applyBorder="1"/>
    <xf numFmtId="4" fontId="0" fillId="2" borderId="20" xfId="0" applyNumberFormat="1" applyFill="1" applyBorder="1"/>
    <xf numFmtId="4" fontId="0" fillId="0" borderId="0" xfId="0" applyNumberFormat="1"/>
    <xf numFmtId="0" fontId="3" fillId="2" borderId="0" xfId="0" applyFont="1" applyFill="1" applyBorder="1"/>
    <xf numFmtId="0" fontId="0" fillId="0" borderId="0" xfId="0" applyBorder="1"/>
    <xf numFmtId="4" fontId="3" fillId="0" borderId="0" xfId="0" applyNumberFormat="1" applyFont="1" applyBorder="1"/>
    <xf numFmtId="0" fontId="3" fillId="2" borderId="13" xfId="0" applyFont="1" applyFill="1" applyBorder="1"/>
    <xf numFmtId="0" fontId="0" fillId="0" borderId="21" xfId="0" applyBorder="1"/>
    <xf numFmtId="4" fontId="3" fillId="0" borderId="12" xfId="0" applyNumberFormat="1" applyFont="1" applyBorder="1"/>
    <xf numFmtId="0" fontId="3" fillId="4" borderId="8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tabSelected="1" workbookViewId="0">
      <selection activeCell="D69" sqref="D69"/>
    </sheetView>
  </sheetViews>
  <sheetFormatPr defaultRowHeight="14.4" x14ac:dyDescent="0.3"/>
  <cols>
    <col min="1" max="1" width="53" bestFit="1" customWidth="1"/>
    <col min="2" max="2" width="28.88671875" customWidth="1"/>
    <col min="3" max="3" width="18.109375" customWidth="1"/>
    <col min="4" max="4" width="11.44140625" bestFit="1" customWidth="1"/>
    <col min="5" max="5" width="36.5546875" bestFit="1" customWidth="1"/>
  </cols>
  <sheetData>
    <row r="1" spans="1:2" x14ac:dyDescent="0.3">
      <c r="A1" s="34" t="s">
        <v>33</v>
      </c>
      <c r="B1" s="35"/>
    </row>
    <row r="2" spans="1:2" x14ac:dyDescent="0.3">
      <c r="A2" s="36" t="s">
        <v>72</v>
      </c>
      <c r="B2" s="37"/>
    </row>
    <row r="3" spans="1:2" ht="15" thickBot="1" x14ac:dyDescent="0.35">
      <c r="A3" s="5" t="s">
        <v>0</v>
      </c>
      <c r="B3" s="6" t="s">
        <v>19</v>
      </c>
    </row>
    <row r="4" spans="1:2" x14ac:dyDescent="0.3">
      <c r="A4" s="25" t="s">
        <v>36</v>
      </c>
      <c r="B4" s="26">
        <v>200000</v>
      </c>
    </row>
    <row r="5" spans="1:2" s="1" customFormat="1" x14ac:dyDescent="0.3">
      <c r="A5" s="25" t="s">
        <v>37</v>
      </c>
      <c r="B5" s="26">
        <v>110000</v>
      </c>
    </row>
    <row r="6" spans="1:2" s="1" customFormat="1" x14ac:dyDescent="0.3">
      <c r="A6" s="25" t="s">
        <v>38</v>
      </c>
      <c r="B6" s="26">
        <v>60000</v>
      </c>
    </row>
    <row r="7" spans="1:2" s="1" customFormat="1" x14ac:dyDescent="0.3">
      <c r="A7" s="25" t="s">
        <v>39</v>
      </c>
      <c r="B7" s="26">
        <v>50000</v>
      </c>
    </row>
    <row r="8" spans="1:2" s="1" customFormat="1" x14ac:dyDescent="0.3">
      <c r="A8" s="25" t="s">
        <v>40</v>
      </c>
      <c r="B8" s="26">
        <v>48000</v>
      </c>
    </row>
    <row r="9" spans="1:2" s="1" customFormat="1" x14ac:dyDescent="0.3">
      <c r="A9" s="25" t="s">
        <v>41</v>
      </c>
      <c r="B9" s="26">
        <v>35500</v>
      </c>
    </row>
    <row r="10" spans="1:2" s="1" customFormat="1" x14ac:dyDescent="0.3">
      <c r="A10" s="25" t="s">
        <v>42</v>
      </c>
      <c r="B10" s="26">
        <v>35000</v>
      </c>
    </row>
    <row r="11" spans="1:2" s="1" customFormat="1" x14ac:dyDescent="0.3">
      <c r="A11" s="25" t="s">
        <v>43</v>
      </c>
      <c r="B11" s="26">
        <v>30000</v>
      </c>
    </row>
    <row r="12" spans="1:2" s="1" customFormat="1" x14ac:dyDescent="0.3">
      <c r="A12" s="25" t="s">
        <v>44</v>
      </c>
      <c r="B12" s="26">
        <v>30000</v>
      </c>
    </row>
    <row r="13" spans="1:2" s="1" customFormat="1" x14ac:dyDescent="0.3">
      <c r="A13" s="25" t="s">
        <v>45</v>
      </c>
      <c r="B13" s="26">
        <v>25000</v>
      </c>
    </row>
    <row r="14" spans="1:2" x14ac:dyDescent="0.3">
      <c r="A14" s="25" t="s">
        <v>46</v>
      </c>
      <c r="B14" s="26">
        <v>20000</v>
      </c>
    </row>
    <row r="15" spans="1:2" x14ac:dyDescent="0.3">
      <c r="A15" s="25" t="s">
        <v>47</v>
      </c>
      <c r="B15" s="26">
        <v>20000</v>
      </c>
    </row>
    <row r="16" spans="1:2" x14ac:dyDescent="0.3">
      <c r="A16" s="25" t="s">
        <v>48</v>
      </c>
      <c r="B16" s="26">
        <v>20000</v>
      </c>
    </row>
    <row r="17" spans="1:2" x14ac:dyDescent="0.3">
      <c r="A17" s="25" t="s">
        <v>49</v>
      </c>
      <c r="B17" s="26">
        <v>20000</v>
      </c>
    </row>
    <row r="18" spans="1:2" x14ac:dyDescent="0.3">
      <c r="A18" s="25" t="s">
        <v>50</v>
      </c>
      <c r="B18" s="26">
        <v>18000</v>
      </c>
    </row>
    <row r="19" spans="1:2" x14ac:dyDescent="0.3">
      <c r="A19" s="25" t="s">
        <v>51</v>
      </c>
      <c r="B19" s="26">
        <v>15000</v>
      </c>
    </row>
    <row r="20" spans="1:2" s="1" customFormat="1" x14ac:dyDescent="0.3">
      <c r="A20" s="25" t="s">
        <v>52</v>
      </c>
      <c r="B20" s="26">
        <v>13600</v>
      </c>
    </row>
    <row r="21" spans="1:2" s="1" customFormat="1" x14ac:dyDescent="0.3">
      <c r="A21" s="25" t="s">
        <v>53</v>
      </c>
      <c r="B21" s="26">
        <v>12600</v>
      </c>
    </row>
    <row r="22" spans="1:2" s="1" customFormat="1" x14ac:dyDescent="0.3">
      <c r="A22" s="25" t="s">
        <v>54</v>
      </c>
      <c r="B22" s="26">
        <v>12000</v>
      </c>
    </row>
    <row r="23" spans="1:2" s="1" customFormat="1" x14ac:dyDescent="0.3">
      <c r="A23" s="25" t="s">
        <v>55</v>
      </c>
      <c r="B23" s="26">
        <v>12000</v>
      </c>
    </row>
    <row r="24" spans="1:2" s="1" customFormat="1" x14ac:dyDescent="0.3">
      <c r="A24" s="25" t="s">
        <v>56</v>
      </c>
      <c r="B24" s="26">
        <v>10090</v>
      </c>
    </row>
    <row r="25" spans="1:2" s="1" customFormat="1" x14ac:dyDescent="0.3">
      <c r="A25" s="25" t="s">
        <v>57</v>
      </c>
      <c r="B25" s="26">
        <v>10000</v>
      </c>
    </row>
    <row r="26" spans="1:2" s="1" customFormat="1" x14ac:dyDescent="0.3">
      <c r="A26" s="25" t="s">
        <v>58</v>
      </c>
      <c r="B26" s="26">
        <v>10000</v>
      </c>
    </row>
    <row r="27" spans="1:2" s="1" customFormat="1" x14ac:dyDescent="0.3">
      <c r="A27" s="25" t="s">
        <v>59</v>
      </c>
      <c r="B27" s="26">
        <v>10000</v>
      </c>
    </row>
    <row r="28" spans="1:2" s="1" customFormat="1" x14ac:dyDescent="0.3">
      <c r="A28" s="25" t="s">
        <v>60</v>
      </c>
      <c r="B28" s="26">
        <v>10000</v>
      </c>
    </row>
    <row r="29" spans="1:2" s="1" customFormat="1" x14ac:dyDescent="0.3">
      <c r="A29" s="25" t="s">
        <v>61</v>
      </c>
      <c r="B29" s="26">
        <v>10000</v>
      </c>
    </row>
    <row r="30" spans="1:2" s="1" customFormat="1" x14ac:dyDescent="0.3">
      <c r="A30" s="25" t="s">
        <v>62</v>
      </c>
      <c r="B30" s="26">
        <v>7500</v>
      </c>
    </row>
    <row r="31" spans="1:2" s="1" customFormat="1" x14ac:dyDescent="0.3">
      <c r="A31" s="25" t="s">
        <v>63</v>
      </c>
      <c r="B31" s="26">
        <v>7000</v>
      </c>
    </row>
    <row r="32" spans="1:2" s="1" customFormat="1" x14ac:dyDescent="0.3">
      <c r="A32" s="25" t="s">
        <v>64</v>
      </c>
      <c r="B32" s="26">
        <v>7000</v>
      </c>
    </row>
    <row r="33" spans="1:3" s="1" customFormat="1" x14ac:dyDescent="0.3">
      <c r="A33" s="25" t="s">
        <v>65</v>
      </c>
      <c r="B33" s="26">
        <v>6351</v>
      </c>
    </row>
    <row r="34" spans="1:3" s="1" customFormat="1" x14ac:dyDescent="0.3">
      <c r="A34" s="25" t="s">
        <v>66</v>
      </c>
      <c r="B34" s="26">
        <v>6050</v>
      </c>
    </row>
    <row r="35" spans="1:3" s="1" customFormat="1" x14ac:dyDescent="0.3">
      <c r="A35" s="25" t="s">
        <v>67</v>
      </c>
      <c r="B35" s="26">
        <v>6000</v>
      </c>
    </row>
    <row r="36" spans="1:3" s="1" customFormat="1" x14ac:dyDescent="0.3">
      <c r="A36" s="25" t="s">
        <v>68</v>
      </c>
      <c r="B36" s="26">
        <v>6000</v>
      </c>
    </row>
    <row r="37" spans="1:3" s="1" customFormat="1" x14ac:dyDescent="0.3">
      <c r="A37" s="25" t="s">
        <v>69</v>
      </c>
      <c r="B37" s="26">
        <v>6000</v>
      </c>
    </row>
    <row r="38" spans="1:3" s="1" customFormat="1" ht="15" thickBot="1" x14ac:dyDescent="0.35">
      <c r="A38" s="25" t="s">
        <v>70</v>
      </c>
      <c r="B38" s="26">
        <v>6000</v>
      </c>
    </row>
    <row r="39" spans="1:3" s="1" customFormat="1" ht="15" thickBot="1" x14ac:dyDescent="0.35">
      <c r="A39" s="2" t="s">
        <v>3</v>
      </c>
      <c r="B39" s="7">
        <f>SUM(B4:B38)</f>
        <v>904691</v>
      </c>
    </row>
    <row r="40" spans="1:3" s="1" customFormat="1" x14ac:dyDescent="0.3"/>
    <row r="41" spans="1:3" ht="15" thickBot="1" x14ac:dyDescent="0.35"/>
    <row r="42" spans="1:3" x14ac:dyDescent="0.3">
      <c r="A42" s="38" t="s">
        <v>71</v>
      </c>
      <c r="B42" s="39"/>
      <c r="C42" s="40"/>
    </row>
    <row r="43" spans="1:3" ht="15" thickBot="1" x14ac:dyDescent="0.35">
      <c r="A43" s="10" t="s">
        <v>4</v>
      </c>
      <c r="B43" s="11" t="s">
        <v>5</v>
      </c>
      <c r="C43" s="12" t="s">
        <v>1</v>
      </c>
    </row>
    <row r="44" spans="1:3" s="1" customFormat="1" x14ac:dyDescent="0.3">
      <c r="A44" s="25" t="s">
        <v>14</v>
      </c>
      <c r="B44" s="25" t="s">
        <v>15</v>
      </c>
      <c r="C44" s="18">
        <v>14520</v>
      </c>
    </row>
    <row r="45" spans="1:3" s="1" customFormat="1" x14ac:dyDescent="0.3">
      <c r="A45" s="25" t="s">
        <v>20</v>
      </c>
      <c r="B45" s="25" t="s">
        <v>21</v>
      </c>
      <c r="C45" s="18">
        <v>4200</v>
      </c>
    </row>
    <row r="46" spans="1:3" s="1" customFormat="1" x14ac:dyDescent="0.3">
      <c r="A46" s="25" t="s">
        <v>22</v>
      </c>
      <c r="B46" s="25" t="s">
        <v>23</v>
      </c>
      <c r="C46" s="18">
        <v>9008</v>
      </c>
    </row>
    <row r="47" spans="1:3" s="1" customFormat="1" x14ac:dyDescent="0.3">
      <c r="A47" s="25" t="s">
        <v>24</v>
      </c>
      <c r="B47" s="25" t="s">
        <v>16</v>
      </c>
      <c r="C47" s="18">
        <v>5500</v>
      </c>
    </row>
    <row r="48" spans="1:3" s="1" customFormat="1" x14ac:dyDescent="0.3">
      <c r="A48" s="25" t="s">
        <v>25</v>
      </c>
      <c r="B48" s="25" t="s">
        <v>17</v>
      </c>
      <c r="C48" s="18">
        <v>1728</v>
      </c>
    </row>
    <row r="49" spans="1:4" s="1" customFormat="1" x14ac:dyDescent="0.3">
      <c r="A49" s="25" t="s">
        <v>26</v>
      </c>
      <c r="B49" s="25" t="s">
        <v>27</v>
      </c>
      <c r="C49" s="18">
        <v>2211.44</v>
      </c>
    </row>
    <row r="50" spans="1:4" s="1" customFormat="1" x14ac:dyDescent="0.3">
      <c r="A50" s="25" t="s">
        <v>28</v>
      </c>
      <c r="B50" s="25" t="s">
        <v>29</v>
      </c>
      <c r="C50" s="18">
        <v>9507</v>
      </c>
    </row>
    <row r="51" spans="1:4" x14ac:dyDescent="0.3">
      <c r="A51" s="25" t="s">
        <v>30</v>
      </c>
      <c r="B51" s="25" t="s">
        <v>18</v>
      </c>
      <c r="C51" s="18">
        <v>3748.8</v>
      </c>
    </row>
    <row r="52" spans="1:4" s="1" customFormat="1" x14ac:dyDescent="0.3">
      <c r="A52" s="25" t="s">
        <v>26</v>
      </c>
      <c r="B52" s="25" t="s">
        <v>27</v>
      </c>
      <c r="C52" s="18">
        <v>2031</v>
      </c>
    </row>
    <row r="53" spans="1:4" s="1" customFormat="1" ht="15" thickBot="1" x14ac:dyDescent="0.35">
      <c r="A53" s="25" t="s">
        <v>31</v>
      </c>
      <c r="B53" s="25" t="s">
        <v>32</v>
      </c>
      <c r="C53" s="18">
        <v>6937</v>
      </c>
    </row>
    <row r="54" spans="1:4" s="1" customFormat="1" ht="15" thickBot="1" x14ac:dyDescent="0.35">
      <c r="A54" s="31" t="s">
        <v>3</v>
      </c>
      <c r="B54" s="32"/>
      <c r="C54" s="33">
        <f>SUM(C44:C53)</f>
        <v>59391.240000000005</v>
      </c>
    </row>
    <row r="55" spans="1:4" s="1" customFormat="1" x14ac:dyDescent="0.3">
      <c r="A55" s="28"/>
      <c r="B55" s="29"/>
      <c r="C55" s="30"/>
    </row>
    <row r="56" spans="1:4" ht="15" thickBot="1" x14ac:dyDescent="0.35"/>
    <row r="57" spans="1:4" ht="15" thickBot="1" x14ac:dyDescent="0.35">
      <c r="A57" s="41" t="s">
        <v>73</v>
      </c>
      <c r="B57" s="42"/>
    </row>
    <row r="58" spans="1:4" x14ac:dyDescent="0.3">
      <c r="A58" s="21" t="s">
        <v>12</v>
      </c>
      <c r="B58" s="18">
        <f>+B39</f>
        <v>904691</v>
      </c>
    </row>
    <row r="59" spans="1:4" ht="15" thickBot="1" x14ac:dyDescent="0.35">
      <c r="A59" s="20" t="s">
        <v>13</v>
      </c>
      <c r="B59" s="16">
        <v>289785.23</v>
      </c>
      <c r="D59" s="24"/>
    </row>
    <row r="60" spans="1:4" ht="15" thickBot="1" x14ac:dyDescent="0.35">
      <c r="A60" s="4" t="s">
        <v>6</v>
      </c>
      <c r="B60" s="7">
        <f>SUM(B58:B59)</f>
        <v>1194476.23</v>
      </c>
    </row>
    <row r="61" spans="1:4" ht="15" thickBot="1" x14ac:dyDescent="0.35"/>
    <row r="62" spans="1:4" s="1" customFormat="1" ht="15" customHeight="1" thickBot="1" x14ac:dyDescent="0.35">
      <c r="A62" s="8" t="s">
        <v>34</v>
      </c>
      <c r="B62" s="9"/>
      <c r="C62" s="3"/>
    </row>
    <row r="63" spans="1:4" x14ac:dyDescent="0.3">
      <c r="A63" s="17" t="s">
        <v>7</v>
      </c>
      <c r="B63" s="18">
        <v>540483</v>
      </c>
      <c r="D63" s="1"/>
    </row>
    <row r="64" spans="1:4" ht="15" thickBot="1" x14ac:dyDescent="0.35">
      <c r="A64" s="19" t="s">
        <v>8</v>
      </c>
      <c r="B64" s="16">
        <v>40336</v>
      </c>
    </row>
    <row r="65" spans="1:4" ht="15" thickBot="1" x14ac:dyDescent="0.35">
      <c r="A65" s="4" t="s">
        <v>9</v>
      </c>
      <c r="B65" s="7">
        <f>SUM(B63:B64)</f>
        <v>580819</v>
      </c>
      <c r="D65" s="27"/>
    </row>
    <row r="66" spans="1:4" ht="15" thickBot="1" x14ac:dyDescent="0.35"/>
    <row r="67" spans="1:4" ht="15" thickBot="1" x14ac:dyDescent="0.35">
      <c r="A67" s="8" t="s">
        <v>10</v>
      </c>
      <c r="B67" s="22">
        <f>B60+B65</f>
        <v>1775295.23</v>
      </c>
      <c r="D67" s="27"/>
    </row>
    <row r="68" spans="1:4" ht="15" thickBot="1" x14ac:dyDescent="0.35"/>
    <row r="69" spans="1:4" x14ac:dyDescent="0.3">
      <c r="A69" s="14" t="s">
        <v>2</v>
      </c>
      <c r="B69" s="15">
        <f>+C54</f>
        <v>59391.240000000005</v>
      </c>
    </row>
    <row r="70" spans="1:4" ht="15" thickBot="1" x14ac:dyDescent="0.35">
      <c r="A70" s="13" t="s">
        <v>11</v>
      </c>
      <c r="B70" s="16">
        <v>0</v>
      </c>
    </row>
    <row r="71" spans="1:4" ht="15" thickBot="1" x14ac:dyDescent="0.35">
      <c r="A71" s="8" t="s">
        <v>35</v>
      </c>
      <c r="B71" s="23">
        <f>B67+B69+B70</f>
        <v>1834686.47</v>
      </c>
    </row>
  </sheetData>
  <sortState xmlns:xlrd2="http://schemas.microsoft.com/office/spreadsheetml/2017/richdata2" ref="A4:B40">
    <sortCondition descending="1" ref="B4:B40"/>
  </sortState>
  <mergeCells count="4">
    <mergeCell ref="A1:B1"/>
    <mergeCell ref="A2:B2"/>
    <mergeCell ref="A42:C42"/>
    <mergeCell ref="A57:B57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1.pololetí 2026</vt:lpstr>
    </vt:vector>
  </TitlesOfParts>
  <Company>JUS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</dc:creator>
  <cp:lastModifiedBy>PC</cp:lastModifiedBy>
  <cp:lastPrinted>2021-08-27T09:06:44Z</cp:lastPrinted>
  <dcterms:created xsi:type="dcterms:W3CDTF">2014-04-05T13:51:51Z</dcterms:created>
  <dcterms:modified xsi:type="dcterms:W3CDTF">2026-08-14T08:33:30Z</dcterms:modified>
</cp:coreProperties>
</file>